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<sst xmlns="http://schemas.openxmlformats.org/spreadsheetml/2006/main" count="73" uniqueCount="68">
  <si>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</si>
  <si>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</si>
  <si>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</si>
  <si>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</si>
  <si>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</si>
  <si>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</si>
  <si>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</si>
  <si>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</si>
  <si>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</si>
  <si>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</si>
  <si>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</si>
  <si>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</si>
  <si>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</si>
  <si>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</si>
  <si>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</si>
  <si>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</si>
  <si>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</si>
  <si>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</si>
  <si>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</si>
  <si>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</si>
  <si>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</si>
  <si>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</si>
  <si>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</si>
  <si>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</si>
  <si>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</si>
  <si>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</si>
  <si>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</si>
  <si>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</si>
  <si>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</si>
  <si>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</si>
  <si>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</si>
  <si>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</si>
  <si>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</si>
  <si>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</si>
  <si>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</si>
  <si>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</si>
  <si>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</si>
  <si>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</si>
  <si>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</si>
  <si>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</si>
  <si>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</si>
  <si>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</si>
  <si>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</si>
  <si>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</si>
  <si>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</si>
  <si>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</si>
  <si>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</si>
  <si>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</si>
  <si>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</si>
  <si>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</si>
  <si>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</si>
  <si>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</si>
  <si>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</si>
  <si>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</si>
  <si>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</si>
  <si>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22</t>
  </si>
  <si>
    <t>Усього:</t>
  </si>
  <si>
    <t xml:space="preserve">     з них:</t>
  </si>
  <si>
    <t>Кошти  (усього,  тис. грн.)</t>
  </si>
  <si>
    <t>№№ п/п</t>
  </si>
  <si>
    <t xml:space="preserve">Найменування областей </t>
  </si>
  <si>
    <t>з інших джерел</t>
  </si>
  <si>
    <t xml:space="preserve">від платних послуг </t>
  </si>
  <si>
    <t>у т.ч. на комплектування фондів</t>
  </si>
  <si>
    <t>з бюджету</t>
  </si>
  <si>
    <t xml:space="preserve"> у тому числі                            </t>
  </si>
  <si>
    <t>Надходження</t>
  </si>
  <si>
    <t>позабюджетні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</si>
</sst>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\ &quot;грн.&quot;"/>
    <numFmt numFmtId="174" formatCode="0.000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72" fontId="2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72" fontId="3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6" fillId="0" borderId="6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172" fontId="3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172" fontId="6" fillId="0" borderId="6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2" fontId="3" fillId="0" borderId="6" xfId="0" applyNumberFormat="1" applyFont="1" applyBorder="1" applyAlignment="1">
      <alignment/>
    </xf>
    <xf numFmtId="172" fontId="3" fillId="0" borderId="9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Normal="75" zoomScaleSheetLayoutView="100" workbookViewId="0" topLeftCell="D1">
      <selection activeCell="W24" sqref="W24"/>
    </sheetView>
  </sheetViews>
  <sheetFormatPr defaultColWidth="9.59765625" defaultRowHeight="12.75" customHeight="1"/>
  <cols>
    <col min="1" max="1" width="7.19921875" style="8" customWidth="1"/>
    <col min="2" max="2" width="29.3984375" style="8" customWidth="1"/>
    <col min="3" max="3" width="12.796875" style="8" customWidth="1"/>
    <col min="4" max="4" width="14" style="8" customWidth="1"/>
    <col min="5" max="5" width="13" style="8" customWidth="1"/>
    <col min="6" max="6" width="13.3984375" style="8" customWidth="1"/>
    <col min="7" max="7" width="14.3984375" style="8" customWidth="1"/>
    <col min="8" max="8" width="13.19921875" style="8" customWidth="1"/>
    <col min="9" max="9" width="12.796875" style="8" customWidth="1"/>
    <col min="10" max="10" width="11.796875" style="8" customWidth="1"/>
    <col min="11" max="11" width="9.796875" style="8" customWidth="1"/>
    <col min="12" max="13" width="13.19921875" style="8" customWidth="1"/>
    <col min="14" max="14" width="11" style="8" bestFit="1" customWidth="1"/>
    <col min="15" max="15" width="11" style="8" customWidth="1"/>
    <col min="16" max="16" width="11.19921875" style="8" customWidth="1"/>
    <col min="17" max="17" width="11.3984375" style="8" customWidth="1"/>
    <col min="18" max="18" width="16" style="8" customWidth="1"/>
    <col min="19" max="19" width="12" style="8" customWidth="1"/>
    <col min="20" max="20" width="12.19921875" style="8" customWidth="1"/>
    <col min="21" max="16384" width="10" style="8" customWidth="1"/>
  </cols>
  <sheetData>
    <row r="1" spans="1:21" ht="12.75" customHeight="1">
      <c r="A1" s="36" t="s">
        <v>58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14" t="s">
        <v>55</v>
      </c>
      <c r="P1" s="30"/>
      <c r="Q1" s="36"/>
      <c r="R1" s="36"/>
      <c r="S1" s="36"/>
      <c r="T1" s="36"/>
      <c r="U1" s="1"/>
    </row>
    <row r="2" spans="1:21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7"/>
      <c r="R2" s="37"/>
      <c r="S2" s="37"/>
      <c r="T2" s="38"/>
      <c r="U2" s="17"/>
    </row>
    <row r="3" spans="1:21" ht="12.75" customHeight="1">
      <c r="A3" s="40" t="s">
        <v>59</v>
      </c>
      <c r="B3" s="43" t="s">
        <v>60</v>
      </c>
      <c r="C3" s="58" t="s">
        <v>66</v>
      </c>
      <c r="D3" s="59"/>
      <c r="E3" s="60"/>
      <c r="F3" s="69" t="s">
        <v>65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 s="17"/>
    </row>
    <row r="4" spans="1:21" ht="12.75" customHeight="1">
      <c r="A4" s="41"/>
      <c r="B4" s="44"/>
      <c r="C4" s="61"/>
      <c r="D4" s="62"/>
      <c r="E4" s="63"/>
      <c r="F4" s="46" t="s">
        <v>64</v>
      </c>
      <c r="G4" s="47"/>
      <c r="H4" s="48"/>
      <c r="I4" s="52" t="s">
        <v>63</v>
      </c>
      <c r="J4" s="53"/>
      <c r="K4" s="54"/>
      <c r="L4" s="46" t="s">
        <v>67</v>
      </c>
      <c r="M4" s="47"/>
      <c r="N4" s="48"/>
      <c r="O4" s="69" t="s">
        <v>57</v>
      </c>
      <c r="P4" s="67"/>
      <c r="Q4" s="67"/>
      <c r="R4" s="67"/>
      <c r="S4" s="67"/>
      <c r="T4" s="68"/>
      <c r="U4" s="17"/>
    </row>
    <row r="5" spans="1:21" ht="12.75" customHeight="1">
      <c r="A5" s="41"/>
      <c r="B5" s="44"/>
      <c r="C5" s="64"/>
      <c r="D5" s="65"/>
      <c r="E5" s="66"/>
      <c r="F5" s="49"/>
      <c r="G5" s="50"/>
      <c r="H5" s="51"/>
      <c r="I5" s="55"/>
      <c r="J5" s="56"/>
      <c r="K5" s="57"/>
      <c r="L5" s="49"/>
      <c r="M5" s="50"/>
      <c r="N5" s="51"/>
      <c r="O5" s="69" t="s">
        <v>62</v>
      </c>
      <c r="P5" s="67"/>
      <c r="Q5" s="68"/>
      <c r="R5" s="69" t="s">
        <v>61</v>
      </c>
      <c r="S5" s="67"/>
      <c r="T5" s="68"/>
      <c r="U5" s="17"/>
    </row>
    <row r="6" spans="1:20" ht="12.75" customHeight="1">
      <c r="A6" s="42"/>
      <c r="B6" s="45"/>
      <c r="C6" s="3">
        <v>2005</v>
      </c>
      <c r="D6" s="3">
        <v>2006</v>
      </c>
      <c r="E6" s="3" t="s">
        <v>0</v>
      </c>
      <c r="F6" s="3">
        <v>2005</v>
      </c>
      <c r="G6" s="3">
        <v>2006</v>
      </c>
      <c r="H6" s="3" t="s">
        <v>0</v>
      </c>
      <c r="I6" s="3">
        <v>2005</v>
      </c>
      <c r="J6" s="3">
        <v>2006</v>
      </c>
      <c r="K6" s="3" t="s">
        <v>0</v>
      </c>
      <c r="L6" s="3">
        <v>2005</v>
      </c>
      <c r="M6" s="3">
        <v>2006</v>
      </c>
      <c r="N6" s="3" t="s">
        <v>0</v>
      </c>
      <c r="O6" s="3">
        <v>2005</v>
      </c>
      <c r="P6" s="3">
        <v>2006</v>
      </c>
      <c r="Q6" s="3" t="s">
        <v>0</v>
      </c>
      <c r="R6" s="3">
        <v>2005</v>
      </c>
      <c r="S6" s="3">
        <v>2006</v>
      </c>
      <c r="T6" s="3" t="s">
        <v>0</v>
      </c>
    </row>
    <row r="7" spans="1:24" ht="12.75" customHeight="1">
      <c r="A7" s="2" t="s">
        <v>1</v>
      </c>
      <c r="B7" s="4" t="s">
        <v>2</v>
      </c>
      <c r="C7" s="19">
        <v>14750.9</v>
      </c>
      <c r="D7" s="19">
        <v>20801.7</v>
      </c>
      <c r="E7" s="5">
        <f>D7-C7</f>
        <v>6050.800000000001</v>
      </c>
      <c r="F7" s="20">
        <v>14425.4</v>
      </c>
      <c r="G7" s="20">
        <v>20100.4</v>
      </c>
      <c r="H7" s="7">
        <f>G7-F7</f>
        <v>5675.000000000002</v>
      </c>
      <c r="I7" s="22">
        <v>1098</v>
      </c>
      <c r="J7" s="22">
        <v>1497.8</v>
      </c>
      <c r="K7" s="7">
        <f>J7-I7</f>
        <v>399.79999999999995</v>
      </c>
      <c r="L7" s="5">
        <f aca="true" t="shared" si="0" ref="L7:L33">SUM(O7,R7)</f>
        <v>325.5</v>
      </c>
      <c r="M7" s="5">
        <f>P7+S7</f>
        <v>701.3000000000001</v>
      </c>
      <c r="N7" s="5">
        <f>M7-L7</f>
        <v>375.80000000000007</v>
      </c>
      <c r="O7" s="20">
        <v>107.4</v>
      </c>
      <c r="P7" s="22">
        <v>117.2</v>
      </c>
      <c r="Q7" s="5">
        <f>P7-O7</f>
        <v>9.799999999999997</v>
      </c>
      <c r="R7" s="26">
        <v>218.1</v>
      </c>
      <c r="S7" s="26">
        <v>584.1</v>
      </c>
      <c r="T7" s="9">
        <f>S7-R7</f>
        <v>366</v>
      </c>
      <c r="V7" s="5"/>
      <c r="W7" s="5"/>
      <c r="X7" s="5"/>
    </row>
    <row r="8" spans="1:24" ht="12.75" customHeight="1">
      <c r="A8" s="2" t="s">
        <v>3</v>
      </c>
      <c r="B8" s="2" t="s">
        <v>4</v>
      </c>
      <c r="C8" s="20">
        <v>9181.9</v>
      </c>
      <c r="D8" s="20">
        <v>11442.5</v>
      </c>
      <c r="E8" s="5">
        <f aca="true" t="shared" si="1" ref="E8:E34">D8-C8</f>
        <v>2260.6000000000004</v>
      </c>
      <c r="F8" s="20">
        <v>8760.6</v>
      </c>
      <c r="G8" s="20">
        <v>10883.8</v>
      </c>
      <c r="H8" s="7">
        <f aca="true" t="shared" si="2" ref="H8:H34">G8-F8</f>
        <v>2123.199999999999</v>
      </c>
      <c r="I8" s="25">
        <v>665.9</v>
      </c>
      <c r="J8" s="25">
        <v>703</v>
      </c>
      <c r="K8" s="7">
        <f aca="true" t="shared" si="3" ref="K8:K34">J8-I8</f>
        <v>37.10000000000002</v>
      </c>
      <c r="L8" s="5">
        <f t="shared" si="0"/>
        <v>421.3</v>
      </c>
      <c r="M8" s="5">
        <f aca="true" t="shared" si="4" ref="M8:M34">P8+S8</f>
        <v>558.7</v>
      </c>
      <c r="N8" s="5">
        <f aca="true" t="shared" si="5" ref="N8:N34">M8-L8</f>
        <v>137.40000000000003</v>
      </c>
      <c r="O8" s="20">
        <v>387.3</v>
      </c>
      <c r="P8" s="20">
        <v>486</v>
      </c>
      <c r="Q8" s="5">
        <f aca="true" t="shared" si="6" ref="Q8:Q34">P8-O8</f>
        <v>98.69999999999999</v>
      </c>
      <c r="R8" s="7">
        <v>34</v>
      </c>
      <c r="S8" s="26">
        <v>72.7</v>
      </c>
      <c r="T8" s="72">
        <f aca="true" t="shared" si="7" ref="T8:T34">S8-R8</f>
        <v>38.7</v>
      </c>
      <c r="V8" s="5"/>
      <c r="W8" s="5"/>
      <c r="X8" s="5"/>
    </row>
    <row r="9" spans="1:24" ht="12.75" customHeight="1">
      <c r="A9" s="2" t="s">
        <v>5</v>
      </c>
      <c r="B9" s="2" t="s">
        <v>6</v>
      </c>
      <c r="C9" s="20">
        <v>21778.8</v>
      </c>
      <c r="D9" s="20">
        <v>27373.6</v>
      </c>
      <c r="E9" s="5">
        <f t="shared" si="1"/>
        <v>5594.799999999999</v>
      </c>
      <c r="F9" s="20">
        <v>20790.2</v>
      </c>
      <c r="G9" s="20">
        <v>26045.4</v>
      </c>
      <c r="H9" s="7">
        <f t="shared" si="2"/>
        <v>5255.200000000001</v>
      </c>
      <c r="I9" s="20">
        <v>3423</v>
      </c>
      <c r="J9" s="20">
        <v>4774.1</v>
      </c>
      <c r="K9" s="7">
        <f t="shared" si="3"/>
        <v>1351.1000000000004</v>
      </c>
      <c r="L9" s="5">
        <f t="shared" si="0"/>
        <v>988.6</v>
      </c>
      <c r="M9" s="5">
        <f t="shared" si="4"/>
        <v>1328.1999999999998</v>
      </c>
      <c r="N9" s="5">
        <f t="shared" si="5"/>
        <v>339.5999999999998</v>
      </c>
      <c r="O9" s="20">
        <v>574.7</v>
      </c>
      <c r="P9" s="20">
        <v>655.4</v>
      </c>
      <c r="Q9" s="5">
        <f t="shared" si="6"/>
        <v>80.69999999999993</v>
      </c>
      <c r="R9" s="7">
        <v>413.9</v>
      </c>
      <c r="S9" s="7">
        <v>672.8</v>
      </c>
      <c r="T9" s="72">
        <f t="shared" si="7"/>
        <v>258.9</v>
      </c>
      <c r="V9" s="5"/>
      <c r="W9" s="5"/>
      <c r="X9" s="5"/>
    </row>
    <row r="10" spans="1:24" ht="12.75" customHeight="1">
      <c r="A10" s="2" t="s">
        <v>7</v>
      </c>
      <c r="B10" s="2" t="s">
        <v>8</v>
      </c>
      <c r="C10" s="21">
        <v>24637.3</v>
      </c>
      <c r="D10" s="21">
        <v>30864.8</v>
      </c>
      <c r="E10" s="5">
        <f t="shared" si="1"/>
        <v>6227.5</v>
      </c>
      <c r="F10" s="20">
        <v>23286.4</v>
      </c>
      <c r="G10" s="32">
        <v>29214.6</v>
      </c>
      <c r="H10" s="7">
        <f t="shared" si="2"/>
        <v>5928.199999999997</v>
      </c>
      <c r="I10" s="20">
        <v>2745.7</v>
      </c>
      <c r="J10" s="20">
        <v>2400.2</v>
      </c>
      <c r="K10" s="7">
        <f t="shared" si="3"/>
        <v>-345.5</v>
      </c>
      <c r="L10" s="5">
        <f t="shared" si="0"/>
        <v>1350.9</v>
      </c>
      <c r="M10" s="5">
        <f t="shared" si="4"/>
        <v>1650.2</v>
      </c>
      <c r="N10" s="5">
        <f t="shared" si="5"/>
        <v>299.29999999999995</v>
      </c>
      <c r="O10" s="20">
        <v>950.6</v>
      </c>
      <c r="P10" s="20">
        <v>1046.5</v>
      </c>
      <c r="Q10" s="5">
        <f t="shared" si="6"/>
        <v>95.89999999999998</v>
      </c>
      <c r="R10" s="26">
        <v>400.3</v>
      </c>
      <c r="S10" s="26">
        <v>603.7</v>
      </c>
      <c r="T10" s="72">
        <f t="shared" si="7"/>
        <v>203.40000000000003</v>
      </c>
      <c r="V10" s="5"/>
      <c r="W10" s="5"/>
      <c r="X10" s="5"/>
    </row>
    <row r="11" spans="1:24" ht="12.75" customHeight="1">
      <c r="A11" s="2" t="s">
        <v>9</v>
      </c>
      <c r="B11" s="2" t="s">
        <v>10</v>
      </c>
      <c r="C11" s="22">
        <v>9832.6</v>
      </c>
      <c r="D11" s="22">
        <v>12731.8</v>
      </c>
      <c r="E11" s="5">
        <f t="shared" si="1"/>
        <v>2899.199999999999</v>
      </c>
      <c r="F11" s="20">
        <v>9380.3</v>
      </c>
      <c r="G11" s="20">
        <v>12177.4</v>
      </c>
      <c r="H11" s="7">
        <f t="shared" si="2"/>
        <v>2797.1000000000004</v>
      </c>
      <c r="I11" s="20">
        <v>476.9</v>
      </c>
      <c r="J11" s="20">
        <v>547.5</v>
      </c>
      <c r="K11" s="7">
        <f t="shared" si="3"/>
        <v>70.60000000000002</v>
      </c>
      <c r="L11" s="5">
        <f t="shared" si="0"/>
        <v>452.29999999999995</v>
      </c>
      <c r="M11" s="5">
        <f t="shared" si="4"/>
        <v>554.4</v>
      </c>
      <c r="N11" s="5">
        <f t="shared" si="5"/>
        <v>102.10000000000002</v>
      </c>
      <c r="O11" s="20">
        <v>353.4</v>
      </c>
      <c r="P11" s="20">
        <v>409.9</v>
      </c>
      <c r="Q11" s="5">
        <f t="shared" si="6"/>
        <v>56.5</v>
      </c>
      <c r="R11" s="7">
        <v>98.9</v>
      </c>
      <c r="S11" s="7">
        <v>144.5</v>
      </c>
      <c r="T11" s="72">
        <f t="shared" si="7"/>
        <v>45.599999999999994</v>
      </c>
      <c r="V11" s="5"/>
      <c r="W11" s="5"/>
      <c r="X11" s="5"/>
    </row>
    <row r="12" spans="1:24" ht="12.75" customHeight="1">
      <c r="A12" s="2" t="s">
        <v>11</v>
      </c>
      <c r="B12" s="2" t="s">
        <v>12</v>
      </c>
      <c r="C12" s="20">
        <v>8615.8</v>
      </c>
      <c r="D12" s="20">
        <v>11842.2</v>
      </c>
      <c r="E12" s="5">
        <f t="shared" si="1"/>
        <v>3226.4000000000015</v>
      </c>
      <c r="F12" s="20">
        <v>8383.5</v>
      </c>
      <c r="G12" s="20">
        <v>11220.7</v>
      </c>
      <c r="H12" s="7">
        <f t="shared" si="2"/>
        <v>2837.2000000000007</v>
      </c>
      <c r="I12" s="20">
        <v>197.7</v>
      </c>
      <c r="J12" s="20">
        <v>269.5</v>
      </c>
      <c r="K12" s="7">
        <f t="shared" si="3"/>
        <v>71.80000000000001</v>
      </c>
      <c r="L12" s="5">
        <f t="shared" si="0"/>
        <v>232.3</v>
      </c>
      <c r="M12" s="5">
        <f t="shared" si="4"/>
        <v>621.5</v>
      </c>
      <c r="N12" s="5">
        <f t="shared" si="5"/>
        <v>389.2</v>
      </c>
      <c r="O12" s="20">
        <v>113.1</v>
      </c>
      <c r="P12" s="20">
        <v>140.3</v>
      </c>
      <c r="Q12" s="5">
        <f t="shared" si="6"/>
        <v>27.200000000000017</v>
      </c>
      <c r="R12" s="27">
        <v>119.2</v>
      </c>
      <c r="S12" s="27">
        <v>481.2</v>
      </c>
      <c r="T12" s="72">
        <f t="shared" si="7"/>
        <v>362</v>
      </c>
      <c r="V12" s="5"/>
      <c r="W12" s="5"/>
      <c r="X12" s="5"/>
    </row>
    <row r="13" spans="1:24" ht="12.75" customHeight="1">
      <c r="A13" s="2" t="s">
        <v>13</v>
      </c>
      <c r="B13" s="2" t="s">
        <v>14</v>
      </c>
      <c r="C13" s="20">
        <v>12798.8</v>
      </c>
      <c r="D13" s="20">
        <v>16225.7</v>
      </c>
      <c r="E13" s="5">
        <f t="shared" si="1"/>
        <v>3426.9000000000015</v>
      </c>
      <c r="F13" s="20">
        <v>11795.5</v>
      </c>
      <c r="G13" s="20">
        <v>15183.2</v>
      </c>
      <c r="H13" s="7">
        <f t="shared" si="2"/>
        <v>3387.7000000000007</v>
      </c>
      <c r="I13" s="20">
        <v>1478.5</v>
      </c>
      <c r="J13" s="20">
        <v>1052.6</v>
      </c>
      <c r="K13" s="7">
        <f t="shared" si="3"/>
        <v>-425.9000000000001</v>
      </c>
      <c r="L13" s="5">
        <f t="shared" si="0"/>
        <v>1003.3</v>
      </c>
      <c r="M13" s="5">
        <f t="shared" si="4"/>
        <v>1042.5</v>
      </c>
      <c r="N13" s="5">
        <f t="shared" si="5"/>
        <v>39.200000000000045</v>
      </c>
      <c r="O13" s="20">
        <v>375.3</v>
      </c>
      <c r="P13" s="20">
        <v>411.8</v>
      </c>
      <c r="Q13" s="5">
        <f t="shared" si="6"/>
        <v>36.5</v>
      </c>
      <c r="R13" s="27">
        <v>628</v>
      </c>
      <c r="S13" s="27">
        <v>630.7</v>
      </c>
      <c r="T13" s="72">
        <f t="shared" si="7"/>
        <v>2.7000000000000455</v>
      </c>
      <c r="V13" s="5"/>
      <c r="W13" s="5"/>
      <c r="X13" s="5"/>
    </row>
    <row r="14" spans="1:24" ht="12.75" customHeight="1">
      <c r="A14" s="2" t="s">
        <v>15</v>
      </c>
      <c r="B14" s="2" t="s">
        <v>16</v>
      </c>
      <c r="C14" s="20">
        <v>12462.5</v>
      </c>
      <c r="D14" s="20">
        <v>17103.8</v>
      </c>
      <c r="E14" s="5">
        <f t="shared" si="1"/>
        <v>4641.299999999999</v>
      </c>
      <c r="F14" s="20">
        <v>11804.3</v>
      </c>
      <c r="G14" s="20">
        <v>17103.8</v>
      </c>
      <c r="H14" s="7">
        <f t="shared" si="2"/>
        <v>5299.5</v>
      </c>
      <c r="I14" s="20">
        <v>667.3</v>
      </c>
      <c r="J14" s="20">
        <v>879.7</v>
      </c>
      <c r="K14" s="7">
        <f t="shared" si="3"/>
        <v>212.4000000000001</v>
      </c>
      <c r="L14" s="5">
        <f t="shared" si="0"/>
        <v>658.2</v>
      </c>
      <c r="M14" s="5">
        <f t="shared" si="4"/>
        <v>1324.8</v>
      </c>
      <c r="N14" s="5">
        <f t="shared" si="5"/>
        <v>666.5999999999999</v>
      </c>
      <c r="O14" s="20">
        <v>254.9</v>
      </c>
      <c r="P14" s="20">
        <v>327</v>
      </c>
      <c r="Q14" s="5">
        <f t="shared" si="6"/>
        <v>72.1</v>
      </c>
      <c r="R14" s="27">
        <v>403.3</v>
      </c>
      <c r="S14" s="27">
        <v>997.8</v>
      </c>
      <c r="T14" s="72">
        <f t="shared" si="7"/>
        <v>594.5</v>
      </c>
      <c r="V14" s="5"/>
      <c r="W14" s="5"/>
      <c r="X14" s="5"/>
    </row>
    <row r="15" spans="1:24" ht="12.75" customHeight="1">
      <c r="A15" s="2" t="s">
        <v>17</v>
      </c>
      <c r="B15" s="2" t="s">
        <v>18</v>
      </c>
      <c r="C15" s="20">
        <v>13061.7</v>
      </c>
      <c r="D15" s="20">
        <v>18340.3</v>
      </c>
      <c r="E15" s="5">
        <f t="shared" si="1"/>
        <v>5278.5999999999985</v>
      </c>
      <c r="F15" s="20">
        <v>12756.8</v>
      </c>
      <c r="G15" s="20">
        <v>15597.4</v>
      </c>
      <c r="H15" s="7">
        <f t="shared" si="2"/>
        <v>2840.6000000000004</v>
      </c>
      <c r="I15" s="20">
        <v>941.8</v>
      </c>
      <c r="J15" s="20">
        <v>868.7</v>
      </c>
      <c r="K15" s="7">
        <f t="shared" si="3"/>
        <v>-73.09999999999991</v>
      </c>
      <c r="L15" s="5">
        <f t="shared" si="0"/>
        <v>304.9</v>
      </c>
      <c r="M15" s="5">
        <f t="shared" si="4"/>
        <v>2742.9</v>
      </c>
      <c r="N15" s="5">
        <f t="shared" si="5"/>
        <v>2438</v>
      </c>
      <c r="O15" s="20">
        <v>136.6</v>
      </c>
      <c r="P15" s="20">
        <v>198.4</v>
      </c>
      <c r="Q15" s="5">
        <f t="shared" si="6"/>
        <v>61.80000000000001</v>
      </c>
      <c r="R15" s="27">
        <v>168.3</v>
      </c>
      <c r="S15" s="27">
        <v>2544.5</v>
      </c>
      <c r="T15" s="72">
        <f t="shared" si="7"/>
        <v>2376.2</v>
      </c>
      <c r="V15" s="5"/>
      <c r="W15" s="5"/>
      <c r="X15" s="5"/>
    </row>
    <row r="16" spans="1:24" ht="12.75" customHeight="1">
      <c r="A16" s="2" t="s">
        <v>19</v>
      </c>
      <c r="B16" s="2" t="s">
        <v>20</v>
      </c>
      <c r="C16" s="20">
        <v>10295.1</v>
      </c>
      <c r="D16" s="22">
        <v>13195.9</v>
      </c>
      <c r="E16" s="35">
        <f t="shared" si="1"/>
        <v>2900.7999999999993</v>
      </c>
      <c r="F16" s="22">
        <v>9426.4</v>
      </c>
      <c r="G16" s="22">
        <v>12370.4</v>
      </c>
      <c r="H16" s="34">
        <f t="shared" si="2"/>
        <v>2944</v>
      </c>
      <c r="I16" s="22">
        <v>211</v>
      </c>
      <c r="J16" s="21">
        <v>242.4</v>
      </c>
      <c r="K16" s="7">
        <f t="shared" si="3"/>
        <v>31.400000000000006</v>
      </c>
      <c r="L16" s="5">
        <f t="shared" si="0"/>
        <v>868.8</v>
      </c>
      <c r="M16" s="5">
        <f t="shared" si="4"/>
        <v>825.5</v>
      </c>
      <c r="N16" s="5">
        <f t="shared" si="5"/>
        <v>-43.299999999999955</v>
      </c>
      <c r="O16" s="24">
        <v>378</v>
      </c>
      <c r="P16" s="24">
        <v>403.8</v>
      </c>
      <c r="Q16" s="5">
        <f t="shared" si="6"/>
        <v>25.80000000000001</v>
      </c>
      <c r="R16" s="27">
        <v>490.8</v>
      </c>
      <c r="S16" s="34">
        <v>421.7</v>
      </c>
      <c r="T16" s="72">
        <f t="shared" si="7"/>
        <v>-69.10000000000002</v>
      </c>
      <c r="V16" s="5"/>
      <c r="W16" s="5"/>
      <c r="X16" s="5"/>
    </row>
    <row r="17" spans="1:24" ht="12.75" customHeight="1">
      <c r="A17" s="2" t="s">
        <v>21</v>
      </c>
      <c r="B17" s="2" t="s">
        <v>22</v>
      </c>
      <c r="C17" s="20">
        <v>14988.2</v>
      </c>
      <c r="D17" s="22">
        <v>19013.8</v>
      </c>
      <c r="E17" s="35">
        <f t="shared" si="1"/>
        <v>4025.5999999999985</v>
      </c>
      <c r="F17" s="22">
        <v>13399</v>
      </c>
      <c r="G17" s="22">
        <v>17789.6</v>
      </c>
      <c r="H17" s="34">
        <f t="shared" si="2"/>
        <v>4390.5999999999985</v>
      </c>
      <c r="I17" s="22">
        <v>585</v>
      </c>
      <c r="J17" s="20">
        <v>1605.6</v>
      </c>
      <c r="K17" s="7">
        <f t="shared" si="3"/>
        <v>1020.5999999999999</v>
      </c>
      <c r="L17" s="5">
        <f t="shared" si="0"/>
        <v>1589.2</v>
      </c>
      <c r="M17" s="5">
        <f t="shared" si="4"/>
        <v>1224.2</v>
      </c>
      <c r="N17" s="5">
        <f t="shared" si="5"/>
        <v>-365</v>
      </c>
      <c r="O17" s="20">
        <v>271</v>
      </c>
      <c r="P17" s="33">
        <v>297</v>
      </c>
      <c r="Q17" s="5">
        <f t="shared" si="6"/>
        <v>26</v>
      </c>
      <c r="R17" s="27">
        <v>1318.2</v>
      </c>
      <c r="S17" s="27">
        <v>927.2</v>
      </c>
      <c r="T17" s="72">
        <f t="shared" si="7"/>
        <v>-391</v>
      </c>
      <c r="V17" s="5"/>
      <c r="W17" s="5"/>
      <c r="X17" s="5"/>
    </row>
    <row r="18" spans="1:24" ht="12.75" customHeight="1">
      <c r="A18" s="2" t="s">
        <v>23</v>
      </c>
      <c r="B18" s="2" t="s">
        <v>24</v>
      </c>
      <c r="C18" s="20">
        <v>16040.3</v>
      </c>
      <c r="D18" s="22">
        <v>21376.96</v>
      </c>
      <c r="E18" s="35">
        <f t="shared" si="1"/>
        <v>5336.66</v>
      </c>
      <c r="F18" s="22">
        <v>14800</v>
      </c>
      <c r="G18" s="22">
        <v>19417.5</v>
      </c>
      <c r="H18" s="34">
        <f t="shared" si="2"/>
        <v>4617.5</v>
      </c>
      <c r="I18" s="22">
        <v>1448.2</v>
      </c>
      <c r="J18" s="20">
        <v>1583.2</v>
      </c>
      <c r="K18" s="7">
        <f t="shared" si="3"/>
        <v>135</v>
      </c>
      <c r="L18" s="5">
        <f t="shared" si="0"/>
        <v>1240.3</v>
      </c>
      <c r="M18" s="5">
        <f t="shared" si="4"/>
        <v>1959.5</v>
      </c>
      <c r="N18" s="5">
        <f t="shared" si="5"/>
        <v>719.2</v>
      </c>
      <c r="O18" s="20">
        <v>485</v>
      </c>
      <c r="P18" s="20">
        <v>514.3</v>
      </c>
      <c r="Q18" s="5">
        <f t="shared" si="6"/>
        <v>29.299999999999955</v>
      </c>
      <c r="R18" s="27">
        <v>755.3</v>
      </c>
      <c r="S18" s="27">
        <v>1445.2</v>
      </c>
      <c r="T18" s="72">
        <f t="shared" si="7"/>
        <v>689.9000000000001</v>
      </c>
      <c r="V18" s="5"/>
      <c r="W18" s="5"/>
      <c r="X18" s="5"/>
    </row>
    <row r="19" spans="1:24" ht="12.75" customHeight="1">
      <c r="A19" s="2" t="s">
        <v>25</v>
      </c>
      <c r="B19" s="2" t="s">
        <v>26</v>
      </c>
      <c r="C19" s="24">
        <v>19157</v>
      </c>
      <c r="D19" s="32">
        <v>25053.4</v>
      </c>
      <c r="E19" s="35">
        <f t="shared" si="1"/>
        <v>5896.4000000000015</v>
      </c>
      <c r="F19" s="22">
        <v>18937.9</v>
      </c>
      <c r="G19" s="22">
        <v>24727.1</v>
      </c>
      <c r="H19" s="34">
        <f t="shared" si="2"/>
        <v>5789.199999999997</v>
      </c>
      <c r="I19" s="22">
        <v>884</v>
      </c>
      <c r="J19" s="20">
        <v>1021.5</v>
      </c>
      <c r="K19" s="7">
        <f t="shared" si="3"/>
        <v>137.5</v>
      </c>
      <c r="L19" s="5">
        <f t="shared" si="0"/>
        <v>219.1</v>
      </c>
      <c r="M19" s="5">
        <f t="shared" si="4"/>
        <v>326.3</v>
      </c>
      <c r="N19" s="5">
        <f t="shared" si="5"/>
        <v>107.20000000000002</v>
      </c>
      <c r="O19" s="20">
        <v>107</v>
      </c>
      <c r="P19" s="22">
        <v>129.3</v>
      </c>
      <c r="Q19" s="35">
        <f t="shared" si="6"/>
        <v>22.30000000000001</v>
      </c>
      <c r="R19" s="34">
        <v>112.1</v>
      </c>
      <c r="S19" s="34">
        <v>197</v>
      </c>
      <c r="T19" s="72">
        <f t="shared" si="7"/>
        <v>84.9</v>
      </c>
      <c r="V19" s="5"/>
      <c r="W19" s="5"/>
      <c r="X19" s="5"/>
    </row>
    <row r="20" spans="1:24" ht="12.75" customHeight="1">
      <c r="A20" s="2" t="s">
        <v>27</v>
      </c>
      <c r="B20" s="2" t="s">
        <v>28</v>
      </c>
      <c r="C20" s="20">
        <v>11337.1</v>
      </c>
      <c r="D20" s="22">
        <v>16004.5</v>
      </c>
      <c r="E20" s="35">
        <f t="shared" si="1"/>
        <v>4667.4</v>
      </c>
      <c r="F20" s="22">
        <v>10590.4</v>
      </c>
      <c r="G20" s="22">
        <v>14733</v>
      </c>
      <c r="H20" s="34">
        <f t="shared" si="2"/>
        <v>4142.6</v>
      </c>
      <c r="I20" s="22">
        <v>1093.6</v>
      </c>
      <c r="J20" s="20">
        <v>1706.6</v>
      </c>
      <c r="K20" s="7">
        <f t="shared" si="3"/>
        <v>613</v>
      </c>
      <c r="L20" s="5">
        <f t="shared" si="0"/>
        <v>746.7</v>
      </c>
      <c r="M20" s="5">
        <f t="shared" si="4"/>
        <v>1272.3</v>
      </c>
      <c r="N20" s="5">
        <f t="shared" si="5"/>
        <v>525.5999999999999</v>
      </c>
      <c r="O20" s="20">
        <v>204.1</v>
      </c>
      <c r="P20" s="20">
        <v>217.6</v>
      </c>
      <c r="Q20" s="5">
        <f t="shared" si="6"/>
        <v>13.5</v>
      </c>
      <c r="R20" s="27">
        <v>542.6</v>
      </c>
      <c r="S20" s="27">
        <v>1054.7</v>
      </c>
      <c r="T20" s="72">
        <f t="shared" si="7"/>
        <v>512.1</v>
      </c>
      <c r="V20" s="5"/>
      <c r="W20" s="5"/>
      <c r="X20" s="5"/>
    </row>
    <row r="21" spans="1:24" ht="12.75" customHeight="1">
      <c r="A21" s="2" t="s">
        <v>29</v>
      </c>
      <c r="B21" s="2" t="s">
        <v>30</v>
      </c>
      <c r="C21" s="20">
        <v>18606.7</v>
      </c>
      <c r="D21" s="22">
        <v>24263.6</v>
      </c>
      <c r="E21" s="35">
        <f t="shared" si="1"/>
        <v>5656.899999999998</v>
      </c>
      <c r="F21" s="22">
        <v>17718.5</v>
      </c>
      <c r="G21" s="22">
        <v>23278.4</v>
      </c>
      <c r="H21" s="34">
        <f t="shared" si="2"/>
        <v>5559.9000000000015</v>
      </c>
      <c r="I21" s="22">
        <v>1169.2</v>
      </c>
      <c r="J21" s="21">
        <v>1624.6</v>
      </c>
      <c r="K21" s="7">
        <f t="shared" si="3"/>
        <v>455.39999999999986</v>
      </c>
      <c r="L21" s="5">
        <f t="shared" si="0"/>
        <v>888.2</v>
      </c>
      <c r="M21" s="5">
        <f t="shared" si="4"/>
        <v>985.2</v>
      </c>
      <c r="N21" s="5">
        <f t="shared" si="5"/>
        <v>97</v>
      </c>
      <c r="O21" s="24">
        <v>473.9</v>
      </c>
      <c r="P21" s="24">
        <v>496</v>
      </c>
      <c r="Q21" s="5">
        <f t="shared" si="6"/>
        <v>22.100000000000023</v>
      </c>
      <c r="R21" s="27">
        <v>414.3</v>
      </c>
      <c r="S21" s="27">
        <v>489.2</v>
      </c>
      <c r="T21" s="72">
        <f t="shared" si="7"/>
        <v>74.89999999999998</v>
      </c>
      <c r="V21" s="5"/>
      <c r="W21" s="5"/>
      <c r="X21" s="5"/>
    </row>
    <row r="22" spans="1:24" ht="12.75" customHeight="1">
      <c r="A22" s="2" t="s">
        <v>31</v>
      </c>
      <c r="B22" s="2" t="s">
        <v>32</v>
      </c>
      <c r="C22" s="20">
        <v>15366.6</v>
      </c>
      <c r="D22" s="22">
        <v>18548.3</v>
      </c>
      <c r="E22" s="35">
        <f t="shared" si="1"/>
        <v>3181.699999999999</v>
      </c>
      <c r="F22" s="22">
        <v>14579.5</v>
      </c>
      <c r="G22" s="22">
        <v>17425.1</v>
      </c>
      <c r="H22" s="34">
        <f t="shared" si="2"/>
        <v>2845.5999999999985</v>
      </c>
      <c r="I22" s="22">
        <v>1419.4</v>
      </c>
      <c r="J22" s="20">
        <v>1641.7</v>
      </c>
      <c r="K22" s="7">
        <f t="shared" si="3"/>
        <v>222.29999999999995</v>
      </c>
      <c r="L22" s="5">
        <f t="shared" si="0"/>
        <v>787.0999999999999</v>
      </c>
      <c r="M22" s="5">
        <f t="shared" si="4"/>
        <v>1123.1999999999998</v>
      </c>
      <c r="N22" s="5">
        <f t="shared" si="5"/>
        <v>336.0999999999999</v>
      </c>
      <c r="O22" s="20">
        <v>308.4</v>
      </c>
      <c r="P22" s="20">
        <v>362.9</v>
      </c>
      <c r="Q22" s="5">
        <f t="shared" si="6"/>
        <v>54.5</v>
      </c>
      <c r="R22" s="7">
        <v>478.7</v>
      </c>
      <c r="S22" s="7">
        <v>760.3</v>
      </c>
      <c r="T22" s="72">
        <f t="shared" si="7"/>
        <v>281.59999999999997</v>
      </c>
      <c r="V22" s="5"/>
      <c r="W22" s="5"/>
      <c r="X22" s="5"/>
    </row>
    <row r="23" spans="1:24" ht="12.75" customHeight="1">
      <c r="A23" s="2" t="s">
        <v>33</v>
      </c>
      <c r="B23" s="2" t="s">
        <v>34</v>
      </c>
      <c r="C23" s="20">
        <v>12445.2</v>
      </c>
      <c r="D23" s="22">
        <v>15910.5</v>
      </c>
      <c r="E23" s="35">
        <f t="shared" si="1"/>
        <v>3465.2999999999993</v>
      </c>
      <c r="F23" s="32">
        <v>11538.1</v>
      </c>
      <c r="G23" s="32">
        <v>14876.7</v>
      </c>
      <c r="H23" s="34">
        <f t="shared" si="2"/>
        <v>3338.6000000000004</v>
      </c>
      <c r="I23" s="22">
        <v>807.1</v>
      </c>
      <c r="J23" s="20">
        <v>791.3</v>
      </c>
      <c r="K23" s="7">
        <f t="shared" si="3"/>
        <v>-15.800000000000068</v>
      </c>
      <c r="L23" s="5">
        <f t="shared" si="0"/>
        <v>907.1</v>
      </c>
      <c r="M23" s="5">
        <f t="shared" si="4"/>
        <v>1033.8000000000002</v>
      </c>
      <c r="N23" s="5">
        <f t="shared" si="5"/>
        <v>126.70000000000016</v>
      </c>
      <c r="O23" s="24">
        <v>384.9</v>
      </c>
      <c r="P23" s="24">
        <v>469.1</v>
      </c>
      <c r="Q23" s="5">
        <f t="shared" si="6"/>
        <v>84.20000000000005</v>
      </c>
      <c r="R23" s="7">
        <v>522.2</v>
      </c>
      <c r="S23" s="7">
        <v>564.7</v>
      </c>
      <c r="T23" s="72">
        <f t="shared" si="7"/>
        <v>42.5</v>
      </c>
      <c r="V23" s="5"/>
      <c r="W23" s="5"/>
      <c r="X23" s="5"/>
    </row>
    <row r="24" spans="1:24" ht="12.75" customHeight="1">
      <c r="A24" s="2" t="s">
        <v>35</v>
      </c>
      <c r="B24" s="2" t="s">
        <v>36</v>
      </c>
      <c r="C24" s="20">
        <v>10903.1</v>
      </c>
      <c r="D24" s="22">
        <v>14685.6</v>
      </c>
      <c r="E24" s="35">
        <f t="shared" si="1"/>
        <v>3782.5</v>
      </c>
      <c r="F24" s="22">
        <v>10325.8</v>
      </c>
      <c r="G24" s="22">
        <v>13967.4</v>
      </c>
      <c r="H24" s="34">
        <f t="shared" si="2"/>
        <v>3641.6000000000004</v>
      </c>
      <c r="I24" s="22">
        <v>447.4</v>
      </c>
      <c r="J24" s="20">
        <v>566.9</v>
      </c>
      <c r="K24" s="7">
        <f t="shared" si="3"/>
        <v>119.5</v>
      </c>
      <c r="L24" s="5">
        <f t="shared" si="0"/>
        <v>577.3</v>
      </c>
      <c r="M24" s="5">
        <f t="shared" si="4"/>
        <v>718.1</v>
      </c>
      <c r="N24" s="5">
        <f t="shared" si="5"/>
        <v>140.80000000000007</v>
      </c>
      <c r="O24" s="20">
        <v>329.3</v>
      </c>
      <c r="P24" s="20">
        <v>404.3</v>
      </c>
      <c r="Q24" s="5">
        <f t="shared" si="6"/>
        <v>75</v>
      </c>
      <c r="R24" s="7">
        <v>248</v>
      </c>
      <c r="S24" s="7">
        <v>313.8</v>
      </c>
      <c r="T24" s="72">
        <f t="shared" si="7"/>
        <v>65.80000000000001</v>
      </c>
      <c r="V24" s="5"/>
      <c r="W24" s="5"/>
      <c r="X24" s="5"/>
    </row>
    <row r="25" spans="1:24" ht="12.75" customHeight="1">
      <c r="A25" s="2" t="s">
        <v>37</v>
      </c>
      <c r="B25" s="2" t="s">
        <v>38</v>
      </c>
      <c r="C25" s="20">
        <v>9427.5</v>
      </c>
      <c r="D25" s="22">
        <v>13325.9</v>
      </c>
      <c r="E25" s="35">
        <f t="shared" si="1"/>
        <v>3898.3999999999996</v>
      </c>
      <c r="F25" s="22">
        <v>8948.3</v>
      </c>
      <c r="G25" s="22">
        <v>12480.2</v>
      </c>
      <c r="H25" s="34">
        <f t="shared" si="2"/>
        <v>3531.9000000000015</v>
      </c>
      <c r="I25" s="22">
        <v>264.8</v>
      </c>
      <c r="J25" s="20">
        <v>449.1</v>
      </c>
      <c r="K25" s="7">
        <f t="shared" si="3"/>
        <v>184.3</v>
      </c>
      <c r="L25" s="5">
        <f t="shared" si="0"/>
        <v>479.20000000000005</v>
      </c>
      <c r="M25" s="5">
        <f t="shared" si="4"/>
        <v>845.7</v>
      </c>
      <c r="N25" s="5">
        <f t="shared" si="5"/>
        <v>366.5</v>
      </c>
      <c r="O25" s="20">
        <v>171.4</v>
      </c>
      <c r="P25" s="20">
        <v>211.5</v>
      </c>
      <c r="Q25" s="5">
        <f t="shared" si="6"/>
        <v>40.099999999999994</v>
      </c>
      <c r="R25" s="7">
        <v>307.8</v>
      </c>
      <c r="S25" s="7">
        <v>634.2</v>
      </c>
      <c r="T25" s="72">
        <f t="shared" si="7"/>
        <v>326.40000000000003</v>
      </c>
      <c r="V25" s="5"/>
      <c r="W25" s="5"/>
      <c r="X25" s="5"/>
    </row>
    <row r="26" spans="1:24" ht="12.75" customHeight="1">
      <c r="A26" s="2" t="s">
        <v>39</v>
      </c>
      <c r="B26" s="2" t="s">
        <v>40</v>
      </c>
      <c r="C26" s="21">
        <v>9406.5</v>
      </c>
      <c r="D26" s="22">
        <v>11735.8</v>
      </c>
      <c r="E26" s="35">
        <f t="shared" si="1"/>
        <v>2329.2999999999993</v>
      </c>
      <c r="F26" s="22">
        <v>8575.4</v>
      </c>
      <c r="G26" s="22">
        <v>10738.6</v>
      </c>
      <c r="H26" s="34">
        <f t="shared" si="2"/>
        <v>2163.2000000000007</v>
      </c>
      <c r="I26" s="22">
        <v>810</v>
      </c>
      <c r="J26" s="21">
        <v>910.1</v>
      </c>
      <c r="K26" s="7">
        <f t="shared" si="3"/>
        <v>100.10000000000002</v>
      </c>
      <c r="L26" s="5">
        <f t="shared" si="0"/>
        <v>831.0999999999999</v>
      </c>
      <c r="M26" s="5">
        <f t="shared" si="4"/>
        <v>997.2</v>
      </c>
      <c r="N26" s="5">
        <f t="shared" si="5"/>
        <v>166.10000000000014</v>
      </c>
      <c r="O26" s="21">
        <v>196.3</v>
      </c>
      <c r="P26" s="21">
        <v>464.8</v>
      </c>
      <c r="Q26" s="5">
        <f t="shared" si="6"/>
        <v>268.5</v>
      </c>
      <c r="R26" s="27">
        <v>634.8</v>
      </c>
      <c r="S26" s="27">
        <v>532.4</v>
      </c>
      <c r="T26" s="72">
        <f t="shared" si="7"/>
        <v>-102.39999999999998</v>
      </c>
      <c r="V26" s="5"/>
      <c r="W26" s="5"/>
      <c r="X26" s="5"/>
    </row>
    <row r="27" spans="1:24" ht="12.75" customHeight="1">
      <c r="A27" s="2" t="s">
        <v>41</v>
      </c>
      <c r="B27" s="2" t="s">
        <v>42</v>
      </c>
      <c r="C27" s="20">
        <v>9595.5</v>
      </c>
      <c r="D27" s="22">
        <v>12976.6</v>
      </c>
      <c r="E27" s="35">
        <f t="shared" si="1"/>
        <v>3381.1000000000004</v>
      </c>
      <c r="F27" s="22">
        <v>9141.8</v>
      </c>
      <c r="G27" s="22">
        <v>12238.2</v>
      </c>
      <c r="H27" s="34">
        <f t="shared" si="2"/>
        <v>3096.4000000000015</v>
      </c>
      <c r="I27" s="22">
        <v>450.7</v>
      </c>
      <c r="J27" s="20">
        <v>795.2</v>
      </c>
      <c r="K27" s="7">
        <f t="shared" si="3"/>
        <v>344.50000000000006</v>
      </c>
      <c r="L27" s="5">
        <f t="shared" si="0"/>
        <v>453.7</v>
      </c>
      <c r="M27" s="5">
        <f t="shared" si="4"/>
        <v>738.4</v>
      </c>
      <c r="N27" s="5">
        <f t="shared" si="5"/>
        <v>284.7</v>
      </c>
      <c r="O27" s="20">
        <v>203.6</v>
      </c>
      <c r="P27" s="20">
        <v>270.9</v>
      </c>
      <c r="Q27" s="5">
        <f t="shared" si="6"/>
        <v>67.29999999999998</v>
      </c>
      <c r="R27" s="7">
        <v>250.1</v>
      </c>
      <c r="S27" s="7">
        <v>467.5</v>
      </c>
      <c r="T27" s="72">
        <f t="shared" si="7"/>
        <v>217.4</v>
      </c>
      <c r="V27" s="5"/>
      <c r="W27" s="5"/>
      <c r="X27" s="5"/>
    </row>
    <row r="28" spans="1:24" ht="12.75" customHeight="1">
      <c r="A28" s="2" t="s">
        <v>43</v>
      </c>
      <c r="B28" s="2" t="s">
        <v>44</v>
      </c>
      <c r="C28" s="20">
        <v>12277</v>
      </c>
      <c r="D28" s="22">
        <v>15870.2</v>
      </c>
      <c r="E28" s="35">
        <f t="shared" si="1"/>
        <v>3593.2000000000007</v>
      </c>
      <c r="F28" s="22">
        <v>11564</v>
      </c>
      <c r="G28" s="22">
        <v>15086.4</v>
      </c>
      <c r="H28" s="34">
        <f t="shared" si="2"/>
        <v>3522.3999999999996</v>
      </c>
      <c r="I28" s="22">
        <v>645.6</v>
      </c>
      <c r="J28" s="20">
        <v>830.6</v>
      </c>
      <c r="K28" s="7">
        <f t="shared" si="3"/>
        <v>185</v>
      </c>
      <c r="L28" s="5">
        <f t="shared" si="0"/>
        <v>712.9</v>
      </c>
      <c r="M28" s="5">
        <f t="shared" si="4"/>
        <v>783.8</v>
      </c>
      <c r="N28" s="5">
        <f t="shared" si="5"/>
        <v>70.89999999999998</v>
      </c>
      <c r="O28" s="20">
        <v>408.7</v>
      </c>
      <c r="P28" s="20">
        <v>478.7</v>
      </c>
      <c r="Q28" s="5">
        <f t="shared" si="6"/>
        <v>70</v>
      </c>
      <c r="R28" s="27">
        <v>304.2</v>
      </c>
      <c r="S28" s="34">
        <v>305.1</v>
      </c>
      <c r="T28" s="72">
        <f t="shared" si="7"/>
        <v>0.9000000000000341</v>
      </c>
      <c r="V28" s="5"/>
      <c r="W28" s="5"/>
      <c r="X28" s="5"/>
    </row>
    <row r="29" spans="1:24" ht="12.75" customHeight="1">
      <c r="A29" s="2" t="s">
        <v>45</v>
      </c>
      <c r="B29" s="2" t="s">
        <v>46</v>
      </c>
      <c r="C29" s="21">
        <v>12120.8</v>
      </c>
      <c r="D29" s="22">
        <v>16522.8</v>
      </c>
      <c r="E29" s="35">
        <f t="shared" si="1"/>
        <v>4402</v>
      </c>
      <c r="F29" s="22">
        <v>11385.5</v>
      </c>
      <c r="G29" s="22">
        <v>15415.9</v>
      </c>
      <c r="H29" s="34">
        <f t="shared" si="2"/>
        <v>4030.3999999999996</v>
      </c>
      <c r="I29" s="22">
        <v>442.9</v>
      </c>
      <c r="J29" s="21">
        <v>735.9</v>
      </c>
      <c r="K29" s="7">
        <f t="shared" si="3"/>
        <v>293</v>
      </c>
      <c r="L29" s="5">
        <f t="shared" si="0"/>
        <v>735.2</v>
      </c>
      <c r="M29" s="5">
        <f t="shared" si="4"/>
        <v>1107</v>
      </c>
      <c r="N29" s="5">
        <f t="shared" si="5"/>
        <v>371.79999999999995</v>
      </c>
      <c r="O29" s="20">
        <v>357.6</v>
      </c>
      <c r="P29" s="20">
        <v>420.2</v>
      </c>
      <c r="Q29" s="5">
        <f t="shared" si="6"/>
        <v>62.599999999999966</v>
      </c>
      <c r="R29" s="28">
        <v>377.6</v>
      </c>
      <c r="S29" s="35">
        <v>686.8</v>
      </c>
      <c r="T29" s="72">
        <f t="shared" si="7"/>
        <v>309.19999999999993</v>
      </c>
      <c r="V29" s="5"/>
      <c r="W29" s="5"/>
      <c r="X29" s="5"/>
    </row>
    <row r="30" spans="1:24" ht="12.75" customHeight="1">
      <c r="A30" s="2" t="s">
        <v>47</v>
      </c>
      <c r="B30" s="2" t="s">
        <v>48</v>
      </c>
      <c r="C30" s="20">
        <v>6223.1</v>
      </c>
      <c r="D30" s="22">
        <v>9380.3</v>
      </c>
      <c r="E30" s="35">
        <f t="shared" si="1"/>
        <v>3157.199999999999</v>
      </c>
      <c r="F30" s="32">
        <v>6005.3</v>
      </c>
      <c r="G30" s="32">
        <v>9113.2</v>
      </c>
      <c r="H30" s="34">
        <f t="shared" si="2"/>
        <v>3107.9000000000005</v>
      </c>
      <c r="I30" s="22">
        <v>211</v>
      </c>
      <c r="J30" s="20">
        <v>357.1</v>
      </c>
      <c r="K30" s="7">
        <f t="shared" si="3"/>
        <v>146.10000000000002</v>
      </c>
      <c r="L30" s="5">
        <f t="shared" si="0"/>
        <v>217.9</v>
      </c>
      <c r="M30" s="5">
        <f t="shared" si="4"/>
        <v>267.2</v>
      </c>
      <c r="N30" s="5">
        <f t="shared" si="5"/>
        <v>49.29999999999998</v>
      </c>
      <c r="O30" s="20">
        <v>108.7</v>
      </c>
      <c r="P30" s="20">
        <v>131</v>
      </c>
      <c r="Q30" s="5">
        <f t="shared" si="6"/>
        <v>22.299999999999997</v>
      </c>
      <c r="R30" s="7">
        <v>109.2</v>
      </c>
      <c r="S30" s="7">
        <v>136.2</v>
      </c>
      <c r="T30" s="72">
        <f t="shared" si="7"/>
        <v>26.999999999999986</v>
      </c>
      <c r="V30" s="5"/>
      <c r="W30" s="5"/>
      <c r="X30" s="5"/>
    </row>
    <row r="31" spans="1:24" ht="12.75" customHeight="1">
      <c r="A31" s="2" t="s">
        <v>49</v>
      </c>
      <c r="B31" s="2" t="s">
        <v>50</v>
      </c>
      <c r="C31" s="20">
        <v>11525.2</v>
      </c>
      <c r="D31" s="22">
        <v>14673.3</v>
      </c>
      <c r="E31" s="35">
        <f t="shared" si="1"/>
        <v>3148.0999999999985</v>
      </c>
      <c r="F31" s="22">
        <v>10588.1</v>
      </c>
      <c r="G31" s="22">
        <v>13449.1</v>
      </c>
      <c r="H31" s="34">
        <f t="shared" si="2"/>
        <v>2861</v>
      </c>
      <c r="I31" s="22">
        <v>982.7</v>
      </c>
      <c r="J31" s="20">
        <v>1082.7</v>
      </c>
      <c r="K31" s="7">
        <f t="shared" si="3"/>
        <v>100</v>
      </c>
      <c r="L31" s="5">
        <f t="shared" si="0"/>
        <v>937.0999999999999</v>
      </c>
      <c r="M31" s="5">
        <f t="shared" si="4"/>
        <v>1224.1999999999998</v>
      </c>
      <c r="N31" s="5">
        <f t="shared" si="5"/>
        <v>287.0999999999999</v>
      </c>
      <c r="O31" s="20">
        <v>474.4</v>
      </c>
      <c r="P31" s="20">
        <v>539.4</v>
      </c>
      <c r="Q31" s="5">
        <f t="shared" si="6"/>
        <v>65</v>
      </c>
      <c r="R31" s="7">
        <v>462.7</v>
      </c>
      <c r="S31" s="7">
        <v>684.8</v>
      </c>
      <c r="T31" s="72">
        <f t="shared" si="7"/>
        <v>222.09999999999997</v>
      </c>
      <c r="V31" s="5"/>
      <c r="W31" s="5"/>
      <c r="X31" s="5"/>
    </row>
    <row r="32" spans="1:24" ht="12.75" customHeight="1">
      <c r="A32" s="2" t="s">
        <v>51</v>
      </c>
      <c r="B32" s="2" t="s">
        <v>52</v>
      </c>
      <c r="C32" s="20">
        <v>22437.1</v>
      </c>
      <c r="D32" s="20">
        <v>26919.2</v>
      </c>
      <c r="E32" s="5">
        <f t="shared" si="1"/>
        <v>4482.100000000002</v>
      </c>
      <c r="F32" s="20">
        <v>21893.7</v>
      </c>
      <c r="G32" s="20">
        <v>25825.2</v>
      </c>
      <c r="H32" s="7">
        <f t="shared" si="2"/>
        <v>3931.5</v>
      </c>
      <c r="I32" s="20">
        <v>2903.8</v>
      </c>
      <c r="J32" s="20">
        <v>3361.1</v>
      </c>
      <c r="K32" s="7">
        <f t="shared" si="3"/>
        <v>457.2999999999997</v>
      </c>
      <c r="L32" s="5">
        <f t="shared" si="0"/>
        <v>543.4</v>
      </c>
      <c r="M32" s="5">
        <f t="shared" si="4"/>
        <v>1094</v>
      </c>
      <c r="N32" s="5">
        <f t="shared" si="5"/>
        <v>550.6</v>
      </c>
      <c r="O32" s="20">
        <v>73.1</v>
      </c>
      <c r="P32" s="20">
        <v>86.2</v>
      </c>
      <c r="Q32" s="5">
        <f t="shared" si="6"/>
        <v>13.100000000000009</v>
      </c>
      <c r="R32" s="7">
        <v>470.3</v>
      </c>
      <c r="S32" s="7">
        <v>1007.8</v>
      </c>
      <c r="T32" s="72">
        <f t="shared" si="7"/>
        <v>537.5</v>
      </c>
      <c r="V32" s="5"/>
      <c r="W32" s="5"/>
      <c r="X32" s="5"/>
    </row>
    <row r="33" spans="1:24" ht="12.75" customHeight="1">
      <c r="A33" s="2" t="s">
        <v>53</v>
      </c>
      <c r="B33" s="2" t="s">
        <v>54</v>
      </c>
      <c r="C33" s="20">
        <v>5182.6</v>
      </c>
      <c r="D33" s="20">
        <v>6661.5</v>
      </c>
      <c r="E33" s="5">
        <f t="shared" si="1"/>
        <v>1478.8999999999996</v>
      </c>
      <c r="F33" s="20">
        <v>4965.3</v>
      </c>
      <c r="G33" s="20">
        <v>6405.9</v>
      </c>
      <c r="H33" s="7">
        <f t="shared" si="2"/>
        <v>1440.5999999999995</v>
      </c>
      <c r="I33" s="20">
        <v>550</v>
      </c>
      <c r="J33" s="20">
        <v>819.9</v>
      </c>
      <c r="K33" s="7">
        <f t="shared" si="3"/>
        <v>269.9</v>
      </c>
      <c r="L33" s="5">
        <f t="shared" si="0"/>
        <v>217.3</v>
      </c>
      <c r="M33" s="5">
        <f t="shared" si="4"/>
        <v>255.6</v>
      </c>
      <c r="N33" s="5">
        <f t="shared" si="5"/>
        <v>38.29999999999998</v>
      </c>
      <c r="O33" s="20">
        <v>190</v>
      </c>
      <c r="P33" s="20">
        <v>200.1</v>
      </c>
      <c r="Q33" s="5">
        <f t="shared" si="6"/>
        <v>10.099999999999994</v>
      </c>
      <c r="R33" s="7">
        <v>27.3</v>
      </c>
      <c r="S33" s="7">
        <v>55.5</v>
      </c>
      <c r="T33" s="72">
        <f t="shared" si="7"/>
        <v>28.2</v>
      </c>
      <c r="V33" s="5"/>
      <c r="W33" s="5"/>
      <c r="X33" s="5"/>
    </row>
    <row r="34" spans="1:24" ht="12.75" customHeight="1">
      <c r="A34" s="18"/>
      <c r="B34" s="15" t="s">
        <v>56</v>
      </c>
      <c r="C34" s="23">
        <f>SUM(C7:C33)</f>
        <v>354454.89999999997</v>
      </c>
      <c r="D34" s="31">
        <f>SUM(D7:D33)</f>
        <v>462844.5599999999</v>
      </c>
      <c r="E34" s="70">
        <f t="shared" si="1"/>
        <v>108389.65999999992</v>
      </c>
      <c r="F34" s="23">
        <f>SUM(F7:F33)</f>
        <v>335765.99999999994</v>
      </c>
      <c r="G34" s="23">
        <f>SUM(G7:G33)</f>
        <v>436864.6000000001</v>
      </c>
      <c r="H34" s="29">
        <f t="shared" si="2"/>
        <v>101098.60000000015</v>
      </c>
      <c r="I34" s="23">
        <f>SUM(I7:I33)</f>
        <v>27021.2</v>
      </c>
      <c r="J34" s="31">
        <f>SUM(J7:J33)</f>
        <v>33118.6</v>
      </c>
      <c r="K34" s="29">
        <f t="shared" si="3"/>
        <v>6097.399999999998</v>
      </c>
      <c r="L34" s="16">
        <f>SUM(L7:L33)</f>
        <v>18688.900000000005</v>
      </c>
      <c r="M34" s="70">
        <f t="shared" si="4"/>
        <v>27305.700000000004</v>
      </c>
      <c r="N34" s="70">
        <f t="shared" si="5"/>
        <v>8616.8</v>
      </c>
      <c r="O34" s="23">
        <f>SUM(O7:O33)</f>
        <v>8378.7</v>
      </c>
      <c r="P34" s="31">
        <f>SUM(P7:P33)</f>
        <v>9889.600000000002</v>
      </c>
      <c r="Q34" s="70">
        <f t="shared" si="6"/>
        <v>1510.9000000000015</v>
      </c>
      <c r="R34" s="29">
        <f>SUM(R7:R33)</f>
        <v>10310.200000000003</v>
      </c>
      <c r="S34" s="29">
        <f>SUM(S7:S33)</f>
        <v>17416.100000000002</v>
      </c>
      <c r="T34" s="71">
        <f t="shared" si="7"/>
        <v>7105.9</v>
      </c>
      <c r="V34" s="5"/>
      <c r="W34" s="5"/>
      <c r="X34" s="5"/>
    </row>
    <row r="35" spans="3:24" ht="12.75" customHeight="1">
      <c r="C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5"/>
      <c r="R35" s="5"/>
      <c r="S35" s="5"/>
      <c r="T35" s="5"/>
      <c r="V35" s="5"/>
      <c r="W35" s="5"/>
      <c r="X35" s="5"/>
    </row>
    <row r="36" spans="3:24" ht="12.75" customHeight="1">
      <c r="C36" s="1"/>
      <c r="D36" s="1"/>
      <c r="E36" s="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X36" s="5"/>
    </row>
    <row r="37" spans="3:24" ht="12.75" customHeight="1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X37" s="5"/>
    </row>
    <row r="38" spans="3:24" ht="12.75" customHeight="1">
      <c r="C38" s="10"/>
      <c r="D38" s="11"/>
      <c r="E38" s="1"/>
      <c r="F38" s="1"/>
      <c r="G38" s="1"/>
      <c r="H38" s="1"/>
      <c r="I38" s="5"/>
      <c r="J38" s="5"/>
      <c r="K38" s="5"/>
      <c r="L38" s="5"/>
      <c r="M38" s="5"/>
      <c r="O38" s="5"/>
      <c r="P38" s="5"/>
      <c r="Q38" s="5"/>
      <c r="R38" s="5"/>
      <c r="S38" s="5"/>
      <c r="T38" s="5"/>
      <c r="X38" s="5"/>
    </row>
    <row r="39" spans="3:24" ht="12.75" customHeight="1">
      <c r="C39" s="1"/>
      <c r="D39" s="1"/>
      <c r="E39" s="1"/>
      <c r="F39" s="5"/>
      <c r="G39" s="1"/>
      <c r="H39" s="1"/>
      <c r="I39" s="1"/>
      <c r="J39" s="12"/>
      <c r="K39" s="1"/>
      <c r="L39" s="5"/>
      <c r="M39" s="1"/>
      <c r="N39" s="12"/>
      <c r="O39" s="1"/>
      <c r="P39" s="13"/>
      <c r="Q39" s="1"/>
      <c r="R39" s="1"/>
      <c r="S39" s="1"/>
      <c r="T39" s="1"/>
      <c r="X39" s="5"/>
    </row>
    <row r="40" spans="1:24" ht="12.75" customHeight="1">
      <c r="A40" s="10"/>
      <c r="C40" s="5"/>
      <c r="D40" s="5"/>
      <c r="E40" s="5"/>
      <c r="F40" s="1"/>
      <c r="G40" s="1"/>
      <c r="H40" s="1"/>
      <c r="I40" s="1"/>
      <c r="J40" s="10"/>
      <c r="K40" s="1"/>
      <c r="L40" s="5"/>
      <c r="M40" s="1"/>
      <c r="N40" s="10"/>
      <c r="O40" s="1"/>
      <c r="P40" s="5"/>
      <c r="Q40" s="1"/>
      <c r="R40" s="1"/>
      <c r="S40" s="1"/>
      <c r="T40" s="1"/>
      <c r="X40" s="5"/>
    </row>
    <row r="41" spans="2:24" ht="12.75" customHeight="1">
      <c r="B41" s="10"/>
      <c r="C41" s="5"/>
      <c r="D41" s="5"/>
      <c r="E41" s="5"/>
      <c r="F41" s="13"/>
      <c r="G41" s="13"/>
      <c r="H41" s="13"/>
      <c r="I41" s="10"/>
      <c r="J41" s="1"/>
      <c r="K41" s="1"/>
      <c r="L41" s="5"/>
      <c r="M41" s="1"/>
      <c r="N41" s="1"/>
      <c r="O41" s="1"/>
      <c r="P41" s="5"/>
      <c r="Q41" s="1"/>
      <c r="R41" s="1"/>
      <c r="S41" s="1"/>
      <c r="T41" s="1"/>
      <c r="X41" s="5"/>
    </row>
    <row r="42" spans="2:24" ht="12.75" customHeight="1">
      <c r="B42" s="1"/>
      <c r="C42" s="5"/>
      <c r="D42" s="5"/>
      <c r="E42" s="5"/>
      <c r="F42" s="5"/>
      <c r="G42" s="5"/>
      <c r="H42" s="5"/>
      <c r="I42" s="1"/>
      <c r="J42" s="1"/>
      <c r="K42" s="5"/>
      <c r="L42" s="5"/>
      <c r="M42" s="5"/>
      <c r="N42" s="1"/>
      <c r="O42" s="5"/>
      <c r="P42" s="5"/>
      <c r="Q42" s="5"/>
      <c r="R42" s="5"/>
      <c r="S42" s="5"/>
      <c r="T42" s="5"/>
      <c r="X42" s="5"/>
    </row>
    <row r="43" spans="2:21" ht="12.75" customHeight="1">
      <c r="B43" s="1"/>
      <c r="C43" s="5"/>
      <c r="D43" s="5"/>
      <c r="E43" s="5"/>
      <c r="I43" s="1"/>
      <c r="J43" s="1"/>
      <c r="L43" s="5"/>
      <c r="N43" s="1"/>
      <c r="P43" s="5"/>
      <c r="S43" s="12"/>
      <c r="T43" s="1"/>
      <c r="U43" s="5"/>
    </row>
    <row r="44" spans="2:21" ht="12.75" customHeight="1">
      <c r="B44" s="1"/>
      <c r="C44" s="5"/>
      <c r="D44" s="5"/>
      <c r="E44" s="5"/>
      <c r="I44" s="1"/>
      <c r="L44" s="5"/>
      <c r="P44" s="5"/>
      <c r="S44" s="10"/>
      <c r="T44" s="1"/>
      <c r="U44" s="5"/>
    </row>
    <row r="45" spans="2:21" ht="12.75" customHeight="1">
      <c r="B45" s="1"/>
      <c r="C45" s="5"/>
      <c r="D45" s="5"/>
      <c r="E45" s="5"/>
      <c r="S45" s="1"/>
      <c r="T45" s="1"/>
      <c r="U45" s="5"/>
    </row>
    <row r="46" spans="19:21" ht="12.75" customHeight="1">
      <c r="S46" s="1"/>
      <c r="T46" s="5"/>
      <c r="U46" s="5"/>
    </row>
    <row r="47" spans="19:21" ht="12.75" customHeight="1">
      <c r="S47" s="1"/>
      <c r="U47" s="5"/>
    </row>
  </sheetData>
  <mergeCells count="15">
    <mergeCell ref="Q3:T3"/>
    <mergeCell ref="O4:T4"/>
    <mergeCell ref="O5:Q5"/>
    <mergeCell ref="R5:T5"/>
    <mergeCell ref="F3:P3"/>
    <mergeCell ref="A3:A6"/>
    <mergeCell ref="B3:B6"/>
    <mergeCell ref="L4:N5"/>
    <mergeCell ref="I4:K5"/>
    <mergeCell ref="F4:H5"/>
    <mergeCell ref="C3:E5"/>
    <mergeCell ref="Q1:T1"/>
    <mergeCell ref="Q2:T2"/>
    <mergeCell ref="A1:N1"/>
    <mergeCell ref="A2:P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2007-10-08T08:10:06Z</cp:lastPrinted>
  <dcterms:created xsi:type="dcterms:W3CDTF">1999-06-01T12:28:10Z</dcterms:created>
  <dcterms:modified xsi:type="dcterms:W3CDTF">2007-10-09T13:39:53Z</dcterms:modified>
  <cp:category/>
  <cp:version/>
  <cp:contentType/>
  <cp:contentStatus/>
</cp:coreProperties>
</file>