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795" windowWidth="9720" windowHeight="621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<sst xmlns="http://schemas.openxmlformats.org/spreadsheetml/2006/main" count="73" uniqueCount="68">
  <si>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</si>
  <si>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</si>
  <si>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</si>
  <si>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</si>
  <si>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</si>
  <si>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</si>
  <si>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</si>
  <si>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</si>
  <si>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</si>
  <si>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</si>
  <si>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</si>
  <si>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</si>
  <si>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</si>
  <si>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</si>
  <si>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</si>
  <si>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</si>
  <si>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</si>
  <si>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</si>
  <si>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</si>
  <si>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</si>
  <si>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</si>
  <si>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</si>
  <si>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</si>
  <si>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</si>
  <si>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</si>
  <si>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</si>
  <si>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</si>
  <si>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</si>
  <si>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</si>
  <si>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</si>
  <si>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</si>
  <si>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</si>
  <si>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</si>
  <si>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</si>
  <si>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</si>
  <si>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</si>
  <si>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</si>
  <si>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</si>
  <si>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</si>
  <si>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</si>
  <si>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</si>
  <si>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</si>
  <si>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</si>
  <si>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</si>
  <si>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</si>
  <si>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</si>
  <si>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</si>
  <si>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</si>
  <si>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</si>
  <si>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</si>
  <si>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</si>
  <si>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</si>
  <si>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</si>
  <si>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</si>
  <si>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</si>
  <si>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Таблиця 24</t>
  </si>
  <si>
    <t>з них:</t>
  </si>
  <si>
    <t>Усього:</t>
  </si>
  <si>
    <r>
      <t>Кошти публічних бібліотек</t>
    </r>
    <r>
      <rPr>
        <b/>
        <sz val="10"/>
        <rFont val="Arial Cyr"/>
        <family val="2"/>
      </rPr>
      <t xml:space="preserve"> (</t>
    </r>
    <r>
      <rPr>
        <b/>
        <sz val="8"/>
        <rFont val="Arial Cyr"/>
        <family val="0"/>
      </rPr>
      <t>тис. грн.)</t>
    </r>
  </si>
  <si>
    <t>№№ п/п</t>
  </si>
  <si>
    <t>Найменування областей</t>
  </si>
  <si>
    <t xml:space="preserve">у тому числі                    </t>
  </si>
  <si>
    <t>Надходження</t>
  </si>
  <si>
    <t>з бюджету</t>
  </si>
  <si>
    <t>у т.ч. на комплектування фонду</t>
  </si>
  <si>
    <t>позабюджетні</t>
  </si>
  <si>
    <t xml:space="preserve">від платних послуг </t>
  </si>
  <si>
    <t>з інших джерел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</si>
</sst>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8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right"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5" xfId="0" applyFont="1" applyBorder="1" applyAlignment="1">
      <alignment/>
    </xf>
    <xf numFmtId="172" fontId="2" fillId="0" borderId="6" xfId="0" applyNumberFormat="1" applyFont="1" applyBorder="1" applyAlignment="1">
      <alignment horizontal="right"/>
    </xf>
    <xf numFmtId="0" fontId="3" fillId="0" borderId="7" xfId="0" applyFont="1" applyBorder="1" applyAlignment="1">
      <alignment/>
    </xf>
    <xf numFmtId="172" fontId="3" fillId="0" borderId="7" xfId="0" applyNumberFormat="1" applyFont="1" applyBorder="1" applyAlignment="1">
      <alignment/>
    </xf>
    <xf numFmtId="0" fontId="5" fillId="0" borderId="0" xfId="0" applyFont="1" applyAlignment="1">
      <alignment horizontal="right"/>
    </xf>
    <xf numFmtId="172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172" fontId="6" fillId="0" borderId="7" xfId="0" applyNumberFormat="1" applyFont="1" applyBorder="1" applyAlignment="1">
      <alignment horizontal="right"/>
    </xf>
    <xf numFmtId="172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2" fontId="3" fillId="0" borderId="7" xfId="0" applyNumberFormat="1" applyFont="1" applyBorder="1" applyAlignment="1">
      <alignment horizontal="right"/>
    </xf>
    <xf numFmtId="172" fontId="3" fillId="0" borderId="7" xfId="0" applyNumberFormat="1" applyFont="1" applyBorder="1" applyAlignment="1">
      <alignment/>
    </xf>
    <xf numFmtId="172" fontId="3" fillId="0" borderId="8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workbookViewId="0" topLeftCell="B1">
      <selection activeCell="L28" sqref="L28"/>
    </sheetView>
  </sheetViews>
  <sheetFormatPr defaultColWidth="9.59765625" defaultRowHeight="12.75" customHeight="1"/>
  <cols>
    <col min="1" max="1" width="7" style="1" customWidth="1"/>
    <col min="2" max="2" width="28" style="1" customWidth="1"/>
    <col min="3" max="3" width="13.3984375" style="1" customWidth="1"/>
    <col min="4" max="4" width="14.3984375" style="1" customWidth="1"/>
    <col min="5" max="5" width="12.796875" style="1" customWidth="1"/>
    <col min="6" max="6" width="13.3984375" style="1" customWidth="1"/>
    <col min="7" max="7" width="13" style="1" customWidth="1"/>
    <col min="8" max="8" width="12" style="1" customWidth="1"/>
    <col min="9" max="10" width="11.796875" style="1" customWidth="1"/>
    <col min="11" max="11" width="11.3984375" style="1" customWidth="1"/>
    <col min="12" max="12" width="11" style="1" customWidth="1"/>
    <col min="13" max="13" width="11.3984375" style="1" customWidth="1"/>
    <col min="14" max="14" width="10" style="1" customWidth="1"/>
    <col min="15" max="15" width="11" style="1" customWidth="1"/>
    <col min="16" max="16" width="10.796875" style="1" customWidth="1"/>
    <col min="17" max="17" width="10.3984375" style="1" customWidth="1"/>
    <col min="18" max="18" width="10.19921875" style="1" bestFit="1" customWidth="1"/>
    <col min="19" max="19" width="11" style="1" customWidth="1"/>
    <col min="20" max="16384" width="10" style="1" customWidth="1"/>
  </cols>
  <sheetData>
    <row r="1" spans="1:20" ht="12.75" customHeight="1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8" t="s">
        <v>55</v>
      </c>
      <c r="Q1" s="9"/>
      <c r="R1" s="58"/>
      <c r="S1" s="58"/>
      <c r="T1" s="58"/>
    </row>
    <row r="2" spans="1:20" ht="12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12.75" customHeight="1">
      <c r="A3" s="29" t="s">
        <v>59</v>
      </c>
      <c r="B3" s="32" t="s">
        <v>60</v>
      </c>
      <c r="C3" s="35" t="s">
        <v>62</v>
      </c>
      <c r="D3" s="36"/>
      <c r="E3" s="37"/>
      <c r="F3" s="26" t="s">
        <v>61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8"/>
    </row>
    <row r="4" spans="1:20" ht="12.75" customHeight="1">
      <c r="A4" s="30"/>
      <c r="B4" s="33"/>
      <c r="C4" s="38"/>
      <c r="D4" s="39"/>
      <c r="E4" s="40"/>
      <c r="F4" s="44" t="s">
        <v>63</v>
      </c>
      <c r="G4" s="45"/>
      <c r="H4" s="46"/>
      <c r="I4" s="50" t="s">
        <v>64</v>
      </c>
      <c r="J4" s="51"/>
      <c r="K4" s="52"/>
      <c r="L4" s="44" t="s">
        <v>65</v>
      </c>
      <c r="M4" s="45"/>
      <c r="N4" s="46"/>
      <c r="O4" s="56" t="s">
        <v>56</v>
      </c>
      <c r="P4" s="57"/>
      <c r="Q4" s="57"/>
      <c r="R4" s="27"/>
      <c r="S4" s="27"/>
      <c r="T4" s="28"/>
    </row>
    <row r="5" spans="1:20" ht="12.75" customHeight="1">
      <c r="A5" s="30"/>
      <c r="B5" s="33"/>
      <c r="C5" s="41"/>
      <c r="D5" s="42"/>
      <c r="E5" s="43"/>
      <c r="F5" s="47"/>
      <c r="G5" s="48"/>
      <c r="H5" s="49"/>
      <c r="I5" s="53"/>
      <c r="J5" s="54"/>
      <c r="K5" s="55"/>
      <c r="L5" s="47"/>
      <c r="M5" s="48"/>
      <c r="N5" s="49"/>
      <c r="O5" s="26" t="s">
        <v>66</v>
      </c>
      <c r="P5" s="27"/>
      <c r="Q5" s="28"/>
      <c r="R5" s="26" t="s">
        <v>67</v>
      </c>
      <c r="S5" s="27"/>
      <c r="T5" s="28"/>
    </row>
    <row r="6" spans="1:20" ht="12.75" customHeight="1">
      <c r="A6" s="31"/>
      <c r="B6" s="34"/>
      <c r="C6" s="3">
        <v>2005</v>
      </c>
      <c r="D6" s="3">
        <v>2006</v>
      </c>
      <c r="E6" s="3" t="s">
        <v>0</v>
      </c>
      <c r="F6" s="3">
        <v>2005</v>
      </c>
      <c r="G6" s="3">
        <v>2006</v>
      </c>
      <c r="H6" s="3" t="s">
        <v>0</v>
      </c>
      <c r="I6" s="3">
        <v>2005</v>
      </c>
      <c r="J6" s="3">
        <v>2006</v>
      </c>
      <c r="K6" s="3" t="s">
        <v>0</v>
      </c>
      <c r="L6" s="3">
        <v>2005</v>
      </c>
      <c r="M6" s="3">
        <v>2006</v>
      </c>
      <c r="N6" s="3" t="s">
        <v>0</v>
      </c>
      <c r="O6" s="3">
        <v>2005</v>
      </c>
      <c r="P6" s="3">
        <v>2006</v>
      </c>
      <c r="Q6" s="3" t="s">
        <v>0</v>
      </c>
      <c r="R6" s="3">
        <v>2005</v>
      </c>
      <c r="S6" s="3">
        <v>2006</v>
      </c>
      <c r="T6" s="3" t="s">
        <v>0</v>
      </c>
    </row>
    <row r="7" spans="1:24" ht="12.75" customHeight="1">
      <c r="A7" s="2" t="s">
        <v>1</v>
      </c>
      <c r="B7" s="4" t="s">
        <v>2</v>
      </c>
      <c r="C7" s="13">
        <v>11215.6</v>
      </c>
      <c r="D7" s="13">
        <v>15412.8</v>
      </c>
      <c r="E7" s="5">
        <f>D7-C7</f>
        <v>4197.199999999999</v>
      </c>
      <c r="F7" s="17">
        <v>11001.7</v>
      </c>
      <c r="G7" s="17">
        <v>14786.2</v>
      </c>
      <c r="H7" s="5">
        <f>G7-F7</f>
        <v>3784.5</v>
      </c>
      <c r="I7" s="14">
        <v>783</v>
      </c>
      <c r="J7" s="14">
        <v>771.4</v>
      </c>
      <c r="K7" s="6">
        <f>J7-I7</f>
        <v>-11.600000000000023</v>
      </c>
      <c r="L7" s="1">
        <f aca="true" t="shared" si="0" ref="L7:L33">O7+R7</f>
        <v>213.89999999999998</v>
      </c>
      <c r="M7" s="5">
        <f>P7+S7</f>
        <v>963.5</v>
      </c>
      <c r="N7" s="6">
        <f>M7-L7</f>
        <v>749.6</v>
      </c>
      <c r="O7" s="13">
        <v>49.2</v>
      </c>
      <c r="P7" s="14">
        <f>+T7+U7+V7</f>
        <v>399.40000000000003</v>
      </c>
      <c r="Q7" s="6">
        <f>P7-O7</f>
        <v>350.20000000000005</v>
      </c>
      <c r="R7" s="21">
        <v>164.7</v>
      </c>
      <c r="S7" s="21">
        <v>564.1</v>
      </c>
      <c r="T7" s="10">
        <f>S7-R7</f>
        <v>399.40000000000003</v>
      </c>
      <c r="V7" s="5"/>
      <c r="W7" s="5"/>
      <c r="X7" s="5"/>
    </row>
    <row r="8" spans="1:24" ht="12.75" customHeight="1">
      <c r="A8" s="2" t="s">
        <v>3</v>
      </c>
      <c r="B8" s="2" t="s">
        <v>4</v>
      </c>
      <c r="C8" s="14">
        <v>7191.4</v>
      </c>
      <c r="D8" s="14">
        <v>9051.7</v>
      </c>
      <c r="E8" s="5">
        <f aca="true" t="shared" si="1" ref="E8:E34">D8-C8</f>
        <v>1860.300000000001</v>
      </c>
      <c r="F8" s="18">
        <v>6914.1</v>
      </c>
      <c r="G8" s="17">
        <v>8710</v>
      </c>
      <c r="H8" s="5">
        <f aca="true" t="shared" si="2" ref="H8:H34">G8-F8</f>
        <v>1795.8999999999996</v>
      </c>
      <c r="I8" s="13">
        <v>498.9</v>
      </c>
      <c r="J8" s="14">
        <v>531</v>
      </c>
      <c r="K8" s="6">
        <f aca="true" t="shared" si="3" ref="K8:K34">J8-I8</f>
        <v>32.10000000000002</v>
      </c>
      <c r="L8" s="1">
        <f t="shared" si="0"/>
        <v>277.3</v>
      </c>
      <c r="M8" s="5">
        <f aca="true" t="shared" si="4" ref="M8:M34">P8+S8</f>
        <v>341.7</v>
      </c>
      <c r="N8" s="6">
        <f aca="true" t="shared" si="5" ref="N8:N34">M8-L8</f>
        <v>64.39999999999998</v>
      </c>
      <c r="O8" s="14">
        <v>249.5</v>
      </c>
      <c r="P8" s="14">
        <v>330.8</v>
      </c>
      <c r="Q8" s="6">
        <f aca="true" t="shared" si="6" ref="Q8:Q34">P8-O8</f>
        <v>81.30000000000001</v>
      </c>
      <c r="R8" s="6">
        <v>27.8</v>
      </c>
      <c r="S8" s="6">
        <v>10.9</v>
      </c>
      <c r="T8" s="10">
        <f aca="true" t="shared" si="7" ref="T8:T34">S8-R8</f>
        <v>-16.9</v>
      </c>
      <c r="V8" s="5"/>
      <c r="W8" s="5"/>
      <c r="X8" s="5"/>
    </row>
    <row r="9" spans="1:24" ht="12.75" customHeight="1">
      <c r="A9" s="2" t="s">
        <v>5</v>
      </c>
      <c r="B9" s="2" t="s">
        <v>6</v>
      </c>
      <c r="C9" s="13">
        <v>17233.7</v>
      </c>
      <c r="D9" s="13">
        <v>22463.1</v>
      </c>
      <c r="E9" s="5">
        <f t="shared" si="1"/>
        <v>5229.399999999998</v>
      </c>
      <c r="F9" s="18">
        <v>16571</v>
      </c>
      <c r="G9" s="17">
        <v>21359.4</v>
      </c>
      <c r="H9" s="5">
        <f t="shared" si="2"/>
        <v>4788.4000000000015</v>
      </c>
      <c r="I9" s="14">
        <v>1777</v>
      </c>
      <c r="J9" s="14">
        <v>3511.7</v>
      </c>
      <c r="K9" s="6">
        <f t="shared" si="3"/>
        <v>1734.6999999999998</v>
      </c>
      <c r="L9" s="1">
        <f t="shared" si="0"/>
        <v>662.7</v>
      </c>
      <c r="M9" s="5">
        <f t="shared" si="4"/>
        <v>1103.7</v>
      </c>
      <c r="N9" s="6">
        <f t="shared" si="5"/>
        <v>441</v>
      </c>
      <c r="O9" s="14">
        <v>478.4</v>
      </c>
      <c r="P9" s="14">
        <v>534.7</v>
      </c>
      <c r="Q9" s="6">
        <f t="shared" si="6"/>
        <v>56.30000000000007</v>
      </c>
      <c r="R9" s="6">
        <v>184.3</v>
      </c>
      <c r="S9" s="6">
        <v>569</v>
      </c>
      <c r="T9" s="10">
        <f t="shared" si="7"/>
        <v>384.7</v>
      </c>
      <c r="V9" s="5"/>
      <c r="W9" s="5"/>
      <c r="X9" s="5"/>
    </row>
    <row r="10" spans="1:24" ht="12.75" customHeight="1">
      <c r="A10" s="2" t="s">
        <v>7</v>
      </c>
      <c r="B10" s="2" t="s">
        <v>8</v>
      </c>
      <c r="C10" s="14">
        <v>20038.1</v>
      </c>
      <c r="D10" s="14">
        <v>25549</v>
      </c>
      <c r="E10" s="5">
        <f t="shared" si="1"/>
        <v>5510.9000000000015</v>
      </c>
      <c r="F10" s="18">
        <v>19041.9</v>
      </c>
      <c r="G10" s="17">
        <v>24317</v>
      </c>
      <c r="H10" s="5">
        <f t="shared" si="2"/>
        <v>5275.0999999999985</v>
      </c>
      <c r="I10" s="14">
        <v>1351.7</v>
      </c>
      <c r="J10" s="14">
        <v>1415.8</v>
      </c>
      <c r="K10" s="6">
        <f t="shared" si="3"/>
        <v>64.09999999999991</v>
      </c>
      <c r="L10" s="1">
        <f t="shared" si="0"/>
        <v>996.2</v>
      </c>
      <c r="M10" s="5">
        <f t="shared" si="4"/>
        <v>1232</v>
      </c>
      <c r="N10" s="6">
        <f t="shared" si="5"/>
        <v>235.79999999999995</v>
      </c>
      <c r="O10" s="14">
        <v>595.9</v>
      </c>
      <c r="P10" s="14">
        <v>628.8</v>
      </c>
      <c r="Q10" s="6">
        <f t="shared" si="6"/>
        <v>32.89999999999998</v>
      </c>
      <c r="R10" s="6">
        <v>400.3</v>
      </c>
      <c r="S10" s="6">
        <v>603.2</v>
      </c>
      <c r="T10" s="10">
        <f t="shared" si="7"/>
        <v>202.90000000000003</v>
      </c>
      <c r="V10" s="5"/>
      <c r="W10" s="5"/>
      <c r="X10" s="5"/>
    </row>
    <row r="11" spans="1:24" ht="12.75" customHeight="1">
      <c r="A11" s="2" t="s">
        <v>9</v>
      </c>
      <c r="B11" s="2" t="s">
        <v>10</v>
      </c>
      <c r="C11" s="15">
        <v>7698.6</v>
      </c>
      <c r="D11" s="15">
        <v>9848.6</v>
      </c>
      <c r="E11" s="5">
        <f t="shared" si="1"/>
        <v>2150</v>
      </c>
      <c r="F11" s="18">
        <v>7333.7</v>
      </c>
      <c r="G11" s="18">
        <v>9398.1</v>
      </c>
      <c r="H11" s="5">
        <f t="shared" si="2"/>
        <v>2064.4000000000005</v>
      </c>
      <c r="I11" s="14">
        <v>200.1</v>
      </c>
      <c r="J11" s="14">
        <v>271.8</v>
      </c>
      <c r="K11" s="6">
        <f t="shared" si="3"/>
        <v>71.70000000000002</v>
      </c>
      <c r="L11" s="1">
        <f t="shared" si="0"/>
        <v>364.9</v>
      </c>
      <c r="M11" s="5">
        <f t="shared" si="4"/>
        <v>450.5</v>
      </c>
      <c r="N11" s="6">
        <f t="shared" si="5"/>
        <v>85.60000000000002</v>
      </c>
      <c r="O11" s="13">
        <v>280.2</v>
      </c>
      <c r="P11" s="13">
        <v>316.7</v>
      </c>
      <c r="Q11" s="6">
        <f t="shared" si="6"/>
        <v>36.5</v>
      </c>
      <c r="R11" s="1">
        <v>84.7</v>
      </c>
      <c r="S11" s="1">
        <v>133.8</v>
      </c>
      <c r="T11" s="10">
        <f t="shared" si="7"/>
        <v>49.10000000000001</v>
      </c>
      <c r="V11" s="5"/>
      <c r="W11" s="5"/>
      <c r="X11" s="5"/>
    </row>
    <row r="12" spans="1:24" ht="12.75" customHeight="1">
      <c r="A12" s="2" t="s">
        <v>11</v>
      </c>
      <c r="B12" s="2" t="s">
        <v>12</v>
      </c>
      <c r="C12" s="13">
        <v>7081.3</v>
      </c>
      <c r="D12" s="13">
        <v>9040.5</v>
      </c>
      <c r="E12" s="5">
        <f t="shared" si="1"/>
        <v>1959.1999999999998</v>
      </c>
      <c r="F12" s="17">
        <v>7004.5</v>
      </c>
      <c r="G12" s="17">
        <v>8881.8</v>
      </c>
      <c r="H12" s="5">
        <f t="shared" si="2"/>
        <v>1877.2999999999993</v>
      </c>
      <c r="I12" s="14">
        <v>193</v>
      </c>
      <c r="J12" s="14">
        <v>268.4</v>
      </c>
      <c r="K12" s="6">
        <f t="shared" si="3"/>
        <v>75.39999999999998</v>
      </c>
      <c r="L12" s="1">
        <f t="shared" si="0"/>
        <v>76.8</v>
      </c>
      <c r="M12" s="5">
        <f t="shared" si="4"/>
        <v>158.7</v>
      </c>
      <c r="N12" s="6">
        <f t="shared" si="5"/>
        <v>81.89999999999999</v>
      </c>
      <c r="O12" s="13">
        <v>71.6</v>
      </c>
      <c r="P12" s="13">
        <v>88.3</v>
      </c>
      <c r="Q12" s="6">
        <f t="shared" si="6"/>
        <v>16.700000000000003</v>
      </c>
      <c r="R12" s="6">
        <v>5.2</v>
      </c>
      <c r="S12" s="6">
        <v>70.4</v>
      </c>
      <c r="T12" s="10">
        <f t="shared" si="7"/>
        <v>65.2</v>
      </c>
      <c r="V12" s="5"/>
      <c r="W12" s="5"/>
      <c r="X12" s="5"/>
    </row>
    <row r="13" spans="1:24" ht="12.75" customHeight="1">
      <c r="A13" s="2" t="s">
        <v>13</v>
      </c>
      <c r="B13" s="2" t="s">
        <v>14</v>
      </c>
      <c r="C13" s="13">
        <v>9975.5</v>
      </c>
      <c r="D13" s="14">
        <v>12398</v>
      </c>
      <c r="E13" s="5">
        <f t="shared" si="1"/>
        <v>2422.5</v>
      </c>
      <c r="F13" s="17">
        <v>9154</v>
      </c>
      <c r="G13" s="17">
        <v>11661.7</v>
      </c>
      <c r="H13" s="5">
        <f t="shared" si="2"/>
        <v>2507.7000000000007</v>
      </c>
      <c r="I13" s="14">
        <v>637.2</v>
      </c>
      <c r="J13" s="14">
        <v>639.2</v>
      </c>
      <c r="K13" s="6">
        <f t="shared" si="3"/>
        <v>2</v>
      </c>
      <c r="L13" s="1">
        <f t="shared" si="0"/>
        <v>821.5</v>
      </c>
      <c r="M13" s="5">
        <f t="shared" si="4"/>
        <v>736.3</v>
      </c>
      <c r="N13" s="6">
        <f t="shared" si="5"/>
        <v>-85.20000000000005</v>
      </c>
      <c r="O13" s="13">
        <v>222.9</v>
      </c>
      <c r="P13" s="13">
        <v>241.2</v>
      </c>
      <c r="Q13" s="6">
        <f t="shared" si="6"/>
        <v>18.299999999999983</v>
      </c>
      <c r="R13" s="22">
        <v>598.6</v>
      </c>
      <c r="S13" s="22">
        <v>495.1</v>
      </c>
      <c r="T13" s="10">
        <f t="shared" si="7"/>
        <v>-103.5</v>
      </c>
      <c r="V13" s="5"/>
      <c r="W13" s="5"/>
      <c r="X13" s="5"/>
    </row>
    <row r="14" spans="1:24" ht="12.75" customHeight="1">
      <c r="A14" s="2" t="s">
        <v>15</v>
      </c>
      <c r="B14" s="2" t="s">
        <v>16</v>
      </c>
      <c r="C14" s="14">
        <v>10764.4</v>
      </c>
      <c r="D14" s="14">
        <v>15080.9</v>
      </c>
      <c r="E14" s="5">
        <f t="shared" si="1"/>
        <v>4316.5</v>
      </c>
      <c r="F14" s="17">
        <v>10207.5</v>
      </c>
      <c r="G14" s="17">
        <v>15080.9</v>
      </c>
      <c r="H14" s="5">
        <f t="shared" si="2"/>
        <v>4873.4</v>
      </c>
      <c r="I14" s="14">
        <v>517.6</v>
      </c>
      <c r="J14" s="14">
        <v>687.9</v>
      </c>
      <c r="K14" s="6">
        <f t="shared" si="3"/>
        <v>170.29999999999995</v>
      </c>
      <c r="L14" s="1">
        <f t="shared" si="0"/>
        <v>556.9</v>
      </c>
      <c r="M14" s="5">
        <f t="shared" si="4"/>
        <v>1164.2</v>
      </c>
      <c r="N14" s="6">
        <f t="shared" si="5"/>
        <v>607.3000000000001</v>
      </c>
      <c r="O14" s="14">
        <v>160.1</v>
      </c>
      <c r="P14" s="14">
        <v>177</v>
      </c>
      <c r="Q14" s="6">
        <f t="shared" si="6"/>
        <v>16.900000000000006</v>
      </c>
      <c r="R14" s="6">
        <v>396.8</v>
      </c>
      <c r="S14" s="6">
        <v>987.2</v>
      </c>
      <c r="T14" s="10">
        <f t="shared" si="7"/>
        <v>590.4000000000001</v>
      </c>
      <c r="V14" s="5"/>
      <c r="W14" s="5"/>
      <c r="X14" s="5"/>
    </row>
    <row r="15" spans="1:24" ht="12.75" customHeight="1">
      <c r="A15" s="2" t="s">
        <v>17</v>
      </c>
      <c r="B15" s="2" t="s">
        <v>18</v>
      </c>
      <c r="C15" s="14">
        <v>11827.8</v>
      </c>
      <c r="D15" s="14">
        <v>17543.9</v>
      </c>
      <c r="E15" s="5">
        <f t="shared" si="1"/>
        <v>5716.100000000002</v>
      </c>
      <c r="F15" s="17">
        <v>11522.9</v>
      </c>
      <c r="G15" s="17">
        <v>14881.3</v>
      </c>
      <c r="H15" s="5">
        <f t="shared" si="2"/>
        <v>3358.3999999999996</v>
      </c>
      <c r="I15" s="14">
        <v>739.9</v>
      </c>
      <c r="J15" s="14">
        <v>825.7</v>
      </c>
      <c r="K15" s="6">
        <f t="shared" si="3"/>
        <v>85.80000000000007</v>
      </c>
      <c r="L15" s="1">
        <f t="shared" si="0"/>
        <v>304.9</v>
      </c>
      <c r="M15" s="5">
        <f t="shared" si="4"/>
        <v>2662.6</v>
      </c>
      <c r="N15" s="6">
        <f t="shared" si="5"/>
        <v>2357.7</v>
      </c>
      <c r="O15" s="13">
        <v>136.6</v>
      </c>
      <c r="P15" s="13">
        <v>198.4</v>
      </c>
      <c r="Q15" s="6">
        <f t="shared" si="6"/>
        <v>61.80000000000001</v>
      </c>
      <c r="R15" s="6">
        <v>168.3</v>
      </c>
      <c r="S15" s="6">
        <v>2464.2</v>
      </c>
      <c r="T15" s="10">
        <f t="shared" si="7"/>
        <v>2295.8999999999996</v>
      </c>
      <c r="V15" s="5"/>
      <c r="W15" s="5"/>
      <c r="X15" s="5"/>
    </row>
    <row r="16" spans="1:24" ht="12.75" customHeight="1">
      <c r="A16" s="2" t="s">
        <v>19</v>
      </c>
      <c r="B16" s="2" t="s">
        <v>20</v>
      </c>
      <c r="C16" s="14">
        <v>8190.3</v>
      </c>
      <c r="D16" s="14">
        <v>10553.8</v>
      </c>
      <c r="E16" s="5">
        <f t="shared" si="1"/>
        <v>2363.499999999999</v>
      </c>
      <c r="F16" s="17">
        <v>7654</v>
      </c>
      <c r="G16" s="19">
        <v>10009.4</v>
      </c>
      <c r="H16" s="5">
        <f t="shared" si="2"/>
        <v>2355.3999999999996</v>
      </c>
      <c r="I16" s="14">
        <v>116.7</v>
      </c>
      <c r="J16" s="14">
        <v>109.9</v>
      </c>
      <c r="K16" s="6">
        <f t="shared" si="3"/>
        <v>-6.799999999999997</v>
      </c>
      <c r="L16" s="1">
        <f t="shared" si="0"/>
        <v>536.3</v>
      </c>
      <c r="M16" s="5">
        <f t="shared" si="4"/>
        <v>544.4</v>
      </c>
      <c r="N16" s="6">
        <f t="shared" si="5"/>
        <v>8.100000000000023</v>
      </c>
      <c r="O16" s="14">
        <v>265.2</v>
      </c>
      <c r="P16" s="14">
        <v>316.2</v>
      </c>
      <c r="Q16" s="6">
        <f t="shared" si="6"/>
        <v>51</v>
      </c>
      <c r="R16" s="6">
        <v>271.1</v>
      </c>
      <c r="S16" s="6">
        <v>228.2</v>
      </c>
      <c r="T16" s="10">
        <f t="shared" si="7"/>
        <v>-42.900000000000034</v>
      </c>
      <c r="V16" s="5"/>
      <c r="W16" s="5"/>
      <c r="X16" s="5"/>
    </row>
    <row r="17" spans="1:24" ht="12.75" customHeight="1">
      <c r="A17" s="2" t="s">
        <v>21</v>
      </c>
      <c r="B17" s="2" t="s">
        <v>22</v>
      </c>
      <c r="C17" s="14">
        <v>12474.3</v>
      </c>
      <c r="D17" s="14">
        <v>16233.9</v>
      </c>
      <c r="E17" s="5">
        <f t="shared" si="1"/>
        <v>3759.6000000000004</v>
      </c>
      <c r="F17" s="17">
        <v>11158.1</v>
      </c>
      <c r="G17" s="17">
        <v>15238.2</v>
      </c>
      <c r="H17" s="5">
        <f t="shared" si="2"/>
        <v>4080.1000000000004</v>
      </c>
      <c r="I17" s="14">
        <v>372.4</v>
      </c>
      <c r="J17" s="14">
        <v>1410.6</v>
      </c>
      <c r="K17" s="6">
        <f t="shared" si="3"/>
        <v>1038.1999999999998</v>
      </c>
      <c r="L17" s="1">
        <f t="shared" si="0"/>
        <v>1316.2</v>
      </c>
      <c r="M17" s="5">
        <f t="shared" si="4"/>
        <v>995.7</v>
      </c>
      <c r="N17" s="6">
        <f t="shared" si="5"/>
        <v>-320.5</v>
      </c>
      <c r="O17" s="14">
        <v>191.7</v>
      </c>
      <c r="P17" s="14">
        <v>211.2</v>
      </c>
      <c r="Q17" s="6">
        <f t="shared" si="6"/>
        <v>19.5</v>
      </c>
      <c r="R17" s="6">
        <v>1124.5</v>
      </c>
      <c r="S17" s="6">
        <v>784.5</v>
      </c>
      <c r="T17" s="10">
        <f t="shared" si="7"/>
        <v>-340</v>
      </c>
      <c r="V17" s="5"/>
      <c r="W17" s="5"/>
      <c r="X17" s="5"/>
    </row>
    <row r="18" spans="1:24" ht="12.75" customHeight="1">
      <c r="A18" s="2" t="s">
        <v>23</v>
      </c>
      <c r="B18" s="2" t="s">
        <v>24</v>
      </c>
      <c r="C18" s="14">
        <v>11964.2</v>
      </c>
      <c r="D18" s="14">
        <v>16037.1</v>
      </c>
      <c r="E18" s="5">
        <f t="shared" si="1"/>
        <v>4072.8999999999996</v>
      </c>
      <c r="F18" s="17">
        <v>11001.2</v>
      </c>
      <c r="G18" s="17">
        <v>14587.7</v>
      </c>
      <c r="H18" s="5">
        <f t="shared" si="2"/>
        <v>3586.5</v>
      </c>
      <c r="I18" s="14">
        <v>639.9</v>
      </c>
      <c r="J18" s="14">
        <v>784.87</v>
      </c>
      <c r="K18" s="6">
        <f t="shared" si="3"/>
        <v>144.97000000000003</v>
      </c>
      <c r="L18" s="5">
        <f t="shared" si="0"/>
        <v>963</v>
      </c>
      <c r="M18" s="5">
        <f t="shared" si="4"/>
        <v>1449.5</v>
      </c>
      <c r="N18" s="6">
        <f t="shared" si="5"/>
        <v>486.5</v>
      </c>
      <c r="O18" s="14">
        <v>325.5</v>
      </c>
      <c r="P18" s="14">
        <v>368.5</v>
      </c>
      <c r="Q18" s="6">
        <f t="shared" si="6"/>
        <v>43</v>
      </c>
      <c r="R18" s="6">
        <v>637.5</v>
      </c>
      <c r="S18" s="6">
        <v>1081</v>
      </c>
      <c r="T18" s="10">
        <f t="shared" si="7"/>
        <v>443.5</v>
      </c>
      <c r="V18" s="5"/>
      <c r="W18" s="5"/>
      <c r="X18" s="5"/>
    </row>
    <row r="19" spans="1:24" ht="12.75" customHeight="1">
      <c r="A19" s="2" t="s">
        <v>25</v>
      </c>
      <c r="B19" s="2" t="s">
        <v>26</v>
      </c>
      <c r="C19" s="14">
        <v>17243.6</v>
      </c>
      <c r="D19" s="14">
        <v>22693.5</v>
      </c>
      <c r="E19" s="5">
        <f t="shared" si="1"/>
        <v>5449.9000000000015</v>
      </c>
      <c r="F19" s="18">
        <v>17053.6</v>
      </c>
      <c r="G19" s="18">
        <v>22445.5</v>
      </c>
      <c r="H19" s="5">
        <f t="shared" si="2"/>
        <v>5391.9000000000015</v>
      </c>
      <c r="I19" s="14">
        <v>750.7</v>
      </c>
      <c r="J19" s="14">
        <v>815.5</v>
      </c>
      <c r="K19" s="6">
        <f t="shared" si="3"/>
        <v>64.79999999999995</v>
      </c>
      <c r="L19" s="5">
        <f t="shared" si="0"/>
        <v>190</v>
      </c>
      <c r="M19" s="5">
        <f t="shared" si="4"/>
        <v>248</v>
      </c>
      <c r="N19" s="6">
        <f t="shared" si="5"/>
        <v>58</v>
      </c>
      <c r="O19" s="14">
        <v>92.1</v>
      </c>
      <c r="P19" s="14">
        <v>107</v>
      </c>
      <c r="Q19" s="6">
        <f t="shared" si="6"/>
        <v>14.900000000000006</v>
      </c>
      <c r="R19" s="6">
        <v>97.9</v>
      </c>
      <c r="S19" s="6">
        <v>141</v>
      </c>
      <c r="T19" s="10">
        <f t="shared" si="7"/>
        <v>43.099999999999994</v>
      </c>
      <c r="V19" s="5"/>
      <c r="W19" s="5"/>
      <c r="X19" s="5"/>
    </row>
    <row r="20" spans="1:24" ht="12.75" customHeight="1">
      <c r="A20" s="2" t="s">
        <v>27</v>
      </c>
      <c r="B20" s="2" t="s">
        <v>28</v>
      </c>
      <c r="C20" s="14">
        <v>9074.3</v>
      </c>
      <c r="D20" s="14">
        <v>12502.6</v>
      </c>
      <c r="E20" s="5">
        <f t="shared" si="1"/>
        <v>3428.300000000001</v>
      </c>
      <c r="F20" s="17">
        <v>8436</v>
      </c>
      <c r="G20" s="17">
        <v>11366.4</v>
      </c>
      <c r="H20" s="5">
        <f t="shared" si="2"/>
        <v>2930.3999999999996</v>
      </c>
      <c r="I20" s="14">
        <v>673.8</v>
      </c>
      <c r="J20" s="14">
        <v>917.22</v>
      </c>
      <c r="K20" s="6">
        <f t="shared" si="3"/>
        <v>243.42000000000007</v>
      </c>
      <c r="L20" s="1">
        <f t="shared" si="0"/>
        <v>638.3</v>
      </c>
      <c r="M20" s="5">
        <f t="shared" si="4"/>
        <v>1137</v>
      </c>
      <c r="N20" s="6">
        <f t="shared" si="5"/>
        <v>498.70000000000005</v>
      </c>
      <c r="O20" s="14">
        <v>162.5</v>
      </c>
      <c r="P20" s="14">
        <v>174.6</v>
      </c>
      <c r="Q20" s="6">
        <f t="shared" si="6"/>
        <v>12.099999999999994</v>
      </c>
      <c r="R20" s="6">
        <v>475.8</v>
      </c>
      <c r="S20" s="6">
        <v>962.4</v>
      </c>
      <c r="T20" s="10">
        <f t="shared" si="7"/>
        <v>486.59999999999997</v>
      </c>
      <c r="V20" s="5"/>
      <c r="W20" s="5"/>
      <c r="X20" s="5"/>
    </row>
    <row r="21" spans="1:24" ht="12.75" customHeight="1">
      <c r="A21" s="2" t="s">
        <v>29</v>
      </c>
      <c r="B21" s="2" t="s">
        <v>30</v>
      </c>
      <c r="C21" s="14">
        <v>16996.7</v>
      </c>
      <c r="D21" s="14">
        <v>21463</v>
      </c>
      <c r="E21" s="5">
        <f t="shared" si="1"/>
        <v>4466.299999999999</v>
      </c>
      <c r="F21" s="18">
        <v>16205.6</v>
      </c>
      <c r="G21" s="18">
        <v>20597.2</v>
      </c>
      <c r="H21" s="5">
        <f t="shared" si="2"/>
        <v>4391.6</v>
      </c>
      <c r="I21" s="17">
        <v>705.9</v>
      </c>
      <c r="J21" s="17">
        <v>1145.6</v>
      </c>
      <c r="K21" s="6">
        <f t="shared" si="3"/>
        <v>439.69999999999993</v>
      </c>
      <c r="L21" s="1">
        <f t="shared" si="0"/>
        <v>791.1</v>
      </c>
      <c r="M21" s="5">
        <f t="shared" si="4"/>
        <v>865.8</v>
      </c>
      <c r="N21" s="6">
        <f t="shared" si="5"/>
        <v>74.69999999999993</v>
      </c>
      <c r="O21" s="14">
        <v>393.1</v>
      </c>
      <c r="P21" s="14">
        <v>388.9</v>
      </c>
      <c r="Q21" s="6">
        <f t="shared" si="6"/>
        <v>-4.2000000000000455</v>
      </c>
      <c r="R21" s="6">
        <v>398</v>
      </c>
      <c r="S21" s="6">
        <v>476.9</v>
      </c>
      <c r="T21" s="10">
        <f t="shared" si="7"/>
        <v>78.89999999999998</v>
      </c>
      <c r="V21" s="5"/>
      <c r="W21" s="5"/>
      <c r="X21" s="5"/>
    </row>
    <row r="22" spans="1:24" ht="12.75" customHeight="1">
      <c r="A22" s="2" t="s">
        <v>31</v>
      </c>
      <c r="B22" s="2" t="s">
        <v>32</v>
      </c>
      <c r="C22" s="14">
        <v>11527.8</v>
      </c>
      <c r="D22" s="14">
        <v>14463.7</v>
      </c>
      <c r="E22" s="5">
        <f t="shared" si="1"/>
        <v>2935.9000000000015</v>
      </c>
      <c r="F22" s="18">
        <v>10906.7</v>
      </c>
      <c r="G22" s="18">
        <v>13583.3</v>
      </c>
      <c r="H22" s="5">
        <f t="shared" si="2"/>
        <v>2676.5999999999985</v>
      </c>
      <c r="I22" s="14">
        <v>773.9</v>
      </c>
      <c r="J22" s="14">
        <v>1080.4</v>
      </c>
      <c r="K22" s="6">
        <f t="shared" si="3"/>
        <v>306.5000000000001</v>
      </c>
      <c r="L22" s="1">
        <f t="shared" si="0"/>
        <v>621.1</v>
      </c>
      <c r="M22" s="5">
        <f t="shared" si="4"/>
        <v>880.4</v>
      </c>
      <c r="N22" s="6">
        <f t="shared" si="5"/>
        <v>259.29999999999995</v>
      </c>
      <c r="O22" s="14">
        <v>221.8</v>
      </c>
      <c r="P22" s="14">
        <v>270.5</v>
      </c>
      <c r="Q22" s="6">
        <f t="shared" si="6"/>
        <v>48.69999999999999</v>
      </c>
      <c r="R22" s="6">
        <v>399.3</v>
      </c>
      <c r="S22" s="6">
        <v>609.9</v>
      </c>
      <c r="T22" s="10">
        <f t="shared" si="7"/>
        <v>210.59999999999997</v>
      </c>
      <c r="V22" s="5"/>
      <c r="W22" s="5"/>
      <c r="X22" s="5"/>
    </row>
    <row r="23" spans="1:24" ht="12.75" customHeight="1">
      <c r="A23" s="2" t="s">
        <v>33</v>
      </c>
      <c r="B23" s="2" t="s">
        <v>34</v>
      </c>
      <c r="C23" s="14">
        <v>10314.2</v>
      </c>
      <c r="D23" s="14">
        <v>12824.6</v>
      </c>
      <c r="E23" s="5">
        <f t="shared" si="1"/>
        <v>2510.3999999999996</v>
      </c>
      <c r="F23" s="17">
        <v>9638.1</v>
      </c>
      <c r="G23" s="17">
        <v>12161.1</v>
      </c>
      <c r="H23" s="5">
        <f t="shared" si="2"/>
        <v>2523</v>
      </c>
      <c r="I23" s="14">
        <v>741.1</v>
      </c>
      <c r="J23" s="14">
        <v>676.6</v>
      </c>
      <c r="K23" s="6">
        <f t="shared" si="3"/>
        <v>-64.5</v>
      </c>
      <c r="L23" s="1">
        <f t="shared" si="0"/>
        <v>676.1</v>
      </c>
      <c r="M23" s="5">
        <f t="shared" si="4"/>
        <v>663.5</v>
      </c>
      <c r="N23" s="6">
        <f t="shared" si="5"/>
        <v>-12.600000000000023</v>
      </c>
      <c r="O23" s="14">
        <v>250.4</v>
      </c>
      <c r="P23" s="14">
        <v>303</v>
      </c>
      <c r="Q23" s="6">
        <f t="shared" si="6"/>
        <v>52.599999999999994</v>
      </c>
      <c r="R23" s="6">
        <v>425.7</v>
      </c>
      <c r="S23" s="6">
        <v>360.5</v>
      </c>
      <c r="T23" s="10">
        <f t="shared" si="7"/>
        <v>-65.19999999999999</v>
      </c>
      <c r="V23" s="5"/>
      <c r="W23" s="5"/>
      <c r="X23" s="5"/>
    </row>
    <row r="24" spans="1:24" ht="12.75" customHeight="1">
      <c r="A24" s="2" t="s">
        <v>35</v>
      </c>
      <c r="B24" s="2" t="s">
        <v>36</v>
      </c>
      <c r="C24" s="14">
        <v>8850.2</v>
      </c>
      <c r="D24" s="14">
        <v>11881.96</v>
      </c>
      <c r="E24" s="5">
        <f t="shared" si="1"/>
        <v>3031.7599999999984</v>
      </c>
      <c r="F24" s="17">
        <v>8446.6</v>
      </c>
      <c r="G24" s="17">
        <v>11392.1</v>
      </c>
      <c r="H24" s="5">
        <f t="shared" si="2"/>
        <v>2945.5</v>
      </c>
      <c r="I24" s="14">
        <v>313.9</v>
      </c>
      <c r="J24" s="14">
        <v>422.1</v>
      </c>
      <c r="K24" s="6">
        <f t="shared" si="3"/>
        <v>108.20000000000005</v>
      </c>
      <c r="L24" s="1">
        <f t="shared" si="0"/>
        <v>403.6</v>
      </c>
      <c r="M24" s="5">
        <f t="shared" si="4"/>
        <v>489.79999999999995</v>
      </c>
      <c r="N24" s="6">
        <f t="shared" si="5"/>
        <v>86.19999999999993</v>
      </c>
      <c r="O24" s="14">
        <v>232.7</v>
      </c>
      <c r="P24" s="14">
        <v>277.2</v>
      </c>
      <c r="Q24" s="6">
        <f t="shared" si="6"/>
        <v>44.5</v>
      </c>
      <c r="R24" s="6">
        <v>170.9</v>
      </c>
      <c r="S24" s="6">
        <v>212.6</v>
      </c>
      <c r="T24" s="10">
        <f t="shared" si="7"/>
        <v>41.69999999999999</v>
      </c>
      <c r="V24" s="5"/>
      <c r="W24" s="5"/>
      <c r="X24" s="5"/>
    </row>
    <row r="25" spans="1:24" ht="12.75" customHeight="1">
      <c r="A25" s="2" t="s">
        <v>37</v>
      </c>
      <c r="B25" s="2" t="s">
        <v>38</v>
      </c>
      <c r="C25" s="14">
        <v>7488</v>
      </c>
      <c r="D25" s="14">
        <v>11015.9</v>
      </c>
      <c r="E25" s="5">
        <f t="shared" si="1"/>
        <v>3527.8999999999996</v>
      </c>
      <c r="F25" s="17">
        <v>7252.6</v>
      </c>
      <c r="G25" s="17">
        <v>10435.6</v>
      </c>
      <c r="H25" s="5">
        <f t="shared" si="2"/>
        <v>3183</v>
      </c>
      <c r="I25" s="14">
        <v>185.5</v>
      </c>
      <c r="J25" s="14">
        <v>316</v>
      </c>
      <c r="K25" s="6">
        <f t="shared" si="3"/>
        <v>130.5</v>
      </c>
      <c r="L25" s="1">
        <f t="shared" si="0"/>
        <v>235.4</v>
      </c>
      <c r="M25" s="5">
        <f t="shared" si="4"/>
        <v>580.3</v>
      </c>
      <c r="N25" s="6">
        <f t="shared" si="5"/>
        <v>344.9</v>
      </c>
      <c r="O25" s="14">
        <v>72.6</v>
      </c>
      <c r="P25" s="14">
        <v>85.1</v>
      </c>
      <c r="Q25" s="6">
        <f t="shared" si="6"/>
        <v>12.5</v>
      </c>
      <c r="R25" s="6">
        <v>162.8</v>
      </c>
      <c r="S25" s="6">
        <v>495.2</v>
      </c>
      <c r="T25" s="10">
        <f t="shared" si="7"/>
        <v>332.4</v>
      </c>
      <c r="V25" s="5"/>
      <c r="W25" s="5"/>
      <c r="X25" s="5"/>
    </row>
    <row r="26" spans="1:24" ht="12.75" customHeight="1">
      <c r="A26" s="2" t="s">
        <v>39</v>
      </c>
      <c r="B26" s="2" t="s">
        <v>40</v>
      </c>
      <c r="C26" s="14">
        <v>7980.3</v>
      </c>
      <c r="D26" s="14">
        <v>9903.5</v>
      </c>
      <c r="E26" s="5">
        <f t="shared" si="1"/>
        <v>1923.1999999999998</v>
      </c>
      <c r="F26" s="17">
        <v>7206.5</v>
      </c>
      <c r="G26" s="17">
        <v>8965.4</v>
      </c>
      <c r="H26" s="5">
        <f t="shared" si="2"/>
        <v>1758.8999999999996</v>
      </c>
      <c r="I26" s="14">
        <v>653.3</v>
      </c>
      <c r="J26" s="14">
        <v>655.5</v>
      </c>
      <c r="K26" s="6">
        <f t="shared" si="3"/>
        <v>2.2000000000000455</v>
      </c>
      <c r="L26" s="1">
        <f t="shared" si="0"/>
        <v>773.8</v>
      </c>
      <c r="M26" s="5">
        <f t="shared" si="4"/>
        <v>938.1</v>
      </c>
      <c r="N26" s="6">
        <f t="shared" si="5"/>
        <v>164.30000000000007</v>
      </c>
      <c r="O26" s="14">
        <v>169</v>
      </c>
      <c r="P26" s="14">
        <v>438.1</v>
      </c>
      <c r="Q26" s="6">
        <f t="shared" si="6"/>
        <v>269.1</v>
      </c>
      <c r="R26" s="6">
        <v>604.8</v>
      </c>
      <c r="S26" s="6">
        <v>500</v>
      </c>
      <c r="T26" s="10">
        <f t="shared" si="7"/>
        <v>-104.79999999999995</v>
      </c>
      <c r="V26" s="5"/>
      <c r="W26" s="5"/>
      <c r="X26" s="5"/>
    </row>
    <row r="27" spans="1:24" ht="12.75" customHeight="1">
      <c r="A27" s="2" t="s">
        <v>41</v>
      </c>
      <c r="B27" s="2" t="s">
        <v>42</v>
      </c>
      <c r="C27" s="14">
        <v>6710.9</v>
      </c>
      <c r="D27" s="14">
        <v>9486.8</v>
      </c>
      <c r="E27" s="5">
        <f t="shared" si="1"/>
        <v>2775.8999999999996</v>
      </c>
      <c r="F27" s="17">
        <v>6488.4</v>
      </c>
      <c r="G27" s="17">
        <v>9124.3</v>
      </c>
      <c r="H27" s="5">
        <f t="shared" si="2"/>
        <v>2635.8999999999996</v>
      </c>
      <c r="I27" s="14">
        <v>254.9</v>
      </c>
      <c r="J27" s="14">
        <v>570.2</v>
      </c>
      <c r="K27" s="6">
        <f t="shared" si="3"/>
        <v>315.30000000000007</v>
      </c>
      <c r="L27" s="1">
        <f t="shared" si="0"/>
        <v>222.5</v>
      </c>
      <c r="M27" s="5">
        <f t="shared" si="4"/>
        <v>362.5</v>
      </c>
      <c r="N27" s="6">
        <f t="shared" si="5"/>
        <v>140</v>
      </c>
      <c r="O27" s="14">
        <v>62</v>
      </c>
      <c r="P27" s="14">
        <v>85.5</v>
      </c>
      <c r="Q27" s="6">
        <f t="shared" si="6"/>
        <v>23.5</v>
      </c>
      <c r="R27" s="6">
        <v>160.5</v>
      </c>
      <c r="S27" s="6">
        <v>277</v>
      </c>
      <c r="T27" s="10">
        <f t="shared" si="7"/>
        <v>116.5</v>
      </c>
      <c r="V27" s="5"/>
      <c r="W27" s="5"/>
      <c r="X27" s="5"/>
    </row>
    <row r="28" spans="1:24" ht="12.75" customHeight="1">
      <c r="A28" s="2" t="s">
        <v>43</v>
      </c>
      <c r="B28" s="2" t="s">
        <v>44</v>
      </c>
      <c r="C28" s="14">
        <v>10230.9</v>
      </c>
      <c r="D28" s="14">
        <v>13174.5</v>
      </c>
      <c r="E28" s="5">
        <f t="shared" si="1"/>
        <v>2943.6000000000004</v>
      </c>
      <c r="F28" s="17">
        <v>9783.9</v>
      </c>
      <c r="G28" s="17">
        <v>12739.2</v>
      </c>
      <c r="H28" s="5">
        <f t="shared" si="2"/>
        <v>2955.300000000001</v>
      </c>
      <c r="I28" s="14">
        <v>476.6</v>
      </c>
      <c r="J28" s="14">
        <v>663.6</v>
      </c>
      <c r="K28" s="6">
        <f t="shared" si="3"/>
        <v>187</v>
      </c>
      <c r="L28" s="5">
        <f t="shared" si="0"/>
        <v>447</v>
      </c>
      <c r="M28" s="5">
        <f t="shared" si="4"/>
        <v>435.3</v>
      </c>
      <c r="N28" s="6">
        <f t="shared" si="5"/>
        <v>-11.699999999999989</v>
      </c>
      <c r="O28" s="14">
        <v>270.3</v>
      </c>
      <c r="P28" s="14">
        <v>321.6</v>
      </c>
      <c r="Q28" s="6">
        <f t="shared" si="6"/>
        <v>51.30000000000001</v>
      </c>
      <c r="R28" s="6">
        <v>176.7</v>
      </c>
      <c r="S28" s="6">
        <v>113.7</v>
      </c>
      <c r="T28" s="10">
        <f t="shared" si="7"/>
        <v>-62.999999999999986</v>
      </c>
      <c r="V28" s="5"/>
      <c r="W28" s="5"/>
      <c r="X28" s="5"/>
    </row>
    <row r="29" spans="1:24" ht="12.75" customHeight="1">
      <c r="A29" s="2" t="s">
        <v>45</v>
      </c>
      <c r="B29" s="2" t="s">
        <v>46</v>
      </c>
      <c r="C29" s="14">
        <v>9728.7</v>
      </c>
      <c r="D29" s="14">
        <v>12833.9</v>
      </c>
      <c r="E29" s="5">
        <f t="shared" si="1"/>
        <v>3105.199999999999</v>
      </c>
      <c r="F29" s="17">
        <v>9175.3</v>
      </c>
      <c r="G29" s="17">
        <v>11928.1</v>
      </c>
      <c r="H29" s="5">
        <f t="shared" si="2"/>
        <v>2752.800000000001</v>
      </c>
      <c r="I29" s="14">
        <v>300.8</v>
      </c>
      <c r="J29" s="14">
        <v>469.8</v>
      </c>
      <c r="K29" s="6">
        <f t="shared" si="3"/>
        <v>169</v>
      </c>
      <c r="L29" s="1">
        <f t="shared" si="0"/>
        <v>553.4</v>
      </c>
      <c r="M29" s="5">
        <f t="shared" si="4"/>
        <v>905.74</v>
      </c>
      <c r="N29" s="6">
        <f t="shared" si="5"/>
        <v>352.34000000000003</v>
      </c>
      <c r="O29" s="14">
        <v>205.5</v>
      </c>
      <c r="P29" s="14">
        <v>237.04</v>
      </c>
      <c r="Q29" s="6">
        <f t="shared" si="6"/>
        <v>31.539999999999992</v>
      </c>
      <c r="R29" s="6">
        <v>347.9</v>
      </c>
      <c r="S29" s="6">
        <v>668.7</v>
      </c>
      <c r="T29" s="10">
        <f t="shared" si="7"/>
        <v>320.80000000000007</v>
      </c>
      <c r="V29" s="5"/>
      <c r="W29" s="5"/>
      <c r="X29" s="5"/>
    </row>
    <row r="30" spans="1:24" ht="12.75" customHeight="1">
      <c r="A30" s="2" t="s">
        <v>47</v>
      </c>
      <c r="B30" s="2" t="s">
        <v>48</v>
      </c>
      <c r="C30" s="14">
        <v>4861.6</v>
      </c>
      <c r="D30" s="14">
        <v>7581.4</v>
      </c>
      <c r="E30" s="5">
        <f t="shared" si="1"/>
        <v>2719.7999999999993</v>
      </c>
      <c r="F30" s="17">
        <v>4805.3</v>
      </c>
      <c r="G30" s="17">
        <v>7516.4</v>
      </c>
      <c r="H30" s="5">
        <f t="shared" si="2"/>
        <v>2711.0999999999995</v>
      </c>
      <c r="I30" s="14">
        <v>184.8</v>
      </c>
      <c r="J30" s="14">
        <v>300</v>
      </c>
      <c r="K30" s="6">
        <f t="shared" si="3"/>
        <v>115.19999999999999</v>
      </c>
      <c r="L30" s="1">
        <f t="shared" si="0"/>
        <v>56.3</v>
      </c>
      <c r="M30" s="5">
        <f t="shared" si="4"/>
        <v>65</v>
      </c>
      <c r="N30" s="6">
        <f t="shared" si="5"/>
        <v>8.700000000000003</v>
      </c>
      <c r="O30" s="20">
        <v>56.3</v>
      </c>
      <c r="P30" s="20">
        <v>65</v>
      </c>
      <c r="Q30" s="6">
        <f t="shared" si="6"/>
        <v>8.700000000000003</v>
      </c>
      <c r="R30" s="6">
        <v>0</v>
      </c>
      <c r="S30" s="6">
        <v>0</v>
      </c>
      <c r="T30" s="10">
        <f t="shared" si="7"/>
        <v>0</v>
      </c>
      <c r="V30" s="5"/>
      <c r="W30" s="5"/>
      <c r="X30" s="5"/>
    </row>
    <row r="31" spans="1:24" ht="12.75" customHeight="1">
      <c r="A31" s="2" t="s">
        <v>49</v>
      </c>
      <c r="B31" s="2" t="s">
        <v>50</v>
      </c>
      <c r="C31" s="14">
        <v>9288.3</v>
      </c>
      <c r="D31" s="14">
        <v>11969</v>
      </c>
      <c r="E31" s="5">
        <f t="shared" si="1"/>
        <v>2680.7000000000007</v>
      </c>
      <c r="F31" s="17">
        <v>8518.7</v>
      </c>
      <c r="G31" s="17">
        <v>10932</v>
      </c>
      <c r="H31" s="5">
        <f t="shared" si="2"/>
        <v>2413.2999999999993</v>
      </c>
      <c r="I31" s="13">
        <v>632.9</v>
      </c>
      <c r="J31" s="13">
        <v>694.7</v>
      </c>
      <c r="K31" s="6">
        <f t="shared" si="3"/>
        <v>61.80000000000007</v>
      </c>
      <c r="L31" s="1">
        <f t="shared" si="0"/>
        <v>769.6</v>
      </c>
      <c r="M31" s="5">
        <f t="shared" si="4"/>
        <v>1037</v>
      </c>
      <c r="N31" s="6">
        <f t="shared" si="5"/>
        <v>267.4</v>
      </c>
      <c r="O31" s="14">
        <v>397.3</v>
      </c>
      <c r="P31" s="14">
        <v>455.2</v>
      </c>
      <c r="Q31" s="6">
        <f t="shared" si="6"/>
        <v>57.89999999999998</v>
      </c>
      <c r="R31" s="6">
        <v>372.3</v>
      </c>
      <c r="S31" s="6">
        <v>581.8</v>
      </c>
      <c r="T31" s="10">
        <f t="shared" si="7"/>
        <v>209.49999999999994</v>
      </c>
      <c r="V31" s="5"/>
      <c r="W31" s="5"/>
      <c r="X31" s="5"/>
    </row>
    <row r="32" spans="1:24" ht="12.75" customHeight="1">
      <c r="A32" s="2" t="s">
        <v>51</v>
      </c>
      <c r="B32" s="2" t="s">
        <v>52</v>
      </c>
      <c r="C32" s="14">
        <v>22437.1</v>
      </c>
      <c r="D32" s="14">
        <v>26919.2</v>
      </c>
      <c r="E32" s="5">
        <f t="shared" si="1"/>
        <v>4482.100000000002</v>
      </c>
      <c r="F32" s="19">
        <v>21893.7</v>
      </c>
      <c r="G32" s="19">
        <v>25825.2</v>
      </c>
      <c r="H32" s="5">
        <f t="shared" si="2"/>
        <v>3931.5</v>
      </c>
      <c r="I32" s="13">
        <v>2903.8</v>
      </c>
      <c r="J32" s="13">
        <v>3361.1</v>
      </c>
      <c r="K32" s="6">
        <f t="shared" si="3"/>
        <v>457.2999999999997</v>
      </c>
      <c r="L32" s="1">
        <f t="shared" si="0"/>
        <v>543.4</v>
      </c>
      <c r="M32" s="5">
        <f t="shared" si="4"/>
        <v>1094</v>
      </c>
      <c r="N32" s="6">
        <f t="shared" si="5"/>
        <v>550.6</v>
      </c>
      <c r="O32" s="14">
        <v>73.1</v>
      </c>
      <c r="P32" s="14">
        <v>86.2</v>
      </c>
      <c r="Q32" s="6">
        <f t="shared" si="6"/>
        <v>13.100000000000009</v>
      </c>
      <c r="R32" s="6">
        <v>470.3</v>
      </c>
      <c r="S32" s="6">
        <v>1007.8</v>
      </c>
      <c r="T32" s="10">
        <f t="shared" si="7"/>
        <v>537.5</v>
      </c>
      <c r="V32" s="5"/>
      <c r="W32" s="5"/>
      <c r="X32" s="5"/>
    </row>
    <row r="33" spans="1:24" ht="12.75" customHeight="1">
      <c r="A33" s="2" t="s">
        <v>53</v>
      </c>
      <c r="B33" s="2" t="s">
        <v>54</v>
      </c>
      <c r="C33" s="15">
        <v>5182.6</v>
      </c>
      <c r="D33" s="15">
        <v>6661.5</v>
      </c>
      <c r="E33" s="5">
        <f t="shared" si="1"/>
        <v>1478.8999999999996</v>
      </c>
      <c r="F33" s="17">
        <v>4965.3</v>
      </c>
      <c r="G33" s="17">
        <v>6405.9</v>
      </c>
      <c r="H33" s="5">
        <f t="shared" si="2"/>
        <v>1440.5999999999995</v>
      </c>
      <c r="I33" s="14">
        <v>550</v>
      </c>
      <c r="J33" s="14">
        <v>819.9</v>
      </c>
      <c r="K33" s="6">
        <f t="shared" si="3"/>
        <v>269.9</v>
      </c>
      <c r="L33" s="1">
        <f t="shared" si="0"/>
        <v>217.3</v>
      </c>
      <c r="M33" s="5">
        <f t="shared" si="4"/>
        <v>255.6</v>
      </c>
      <c r="N33" s="6">
        <f t="shared" si="5"/>
        <v>38.29999999999998</v>
      </c>
      <c r="O33" s="14">
        <v>190</v>
      </c>
      <c r="P33" s="14">
        <v>200.1</v>
      </c>
      <c r="Q33" s="6">
        <f t="shared" si="6"/>
        <v>10.099999999999994</v>
      </c>
      <c r="R33" s="6">
        <v>27.3</v>
      </c>
      <c r="S33" s="6">
        <v>55.5</v>
      </c>
      <c r="T33" s="10">
        <f t="shared" si="7"/>
        <v>28.2</v>
      </c>
      <c r="V33" s="5"/>
      <c r="W33" s="5"/>
      <c r="X33" s="5"/>
    </row>
    <row r="34" spans="1:24" ht="12.75" customHeight="1">
      <c r="A34" s="7"/>
      <c r="B34" s="11" t="s">
        <v>57</v>
      </c>
      <c r="C34" s="16">
        <f>SUM(C7:C33)</f>
        <v>293570.39999999997</v>
      </c>
      <c r="D34" s="16">
        <f>SUM(D7:D33)</f>
        <v>384588.3600000001</v>
      </c>
      <c r="E34" s="24">
        <f t="shared" si="1"/>
        <v>91017.96000000014</v>
      </c>
      <c r="F34" s="16">
        <f>SUM(F7:F33)</f>
        <v>279340.89999999997</v>
      </c>
      <c r="G34" s="16">
        <f>SUM(G7:G33)</f>
        <v>364329.4000000001</v>
      </c>
      <c r="H34" s="24">
        <f t="shared" si="2"/>
        <v>84988.50000000012</v>
      </c>
      <c r="I34" s="16">
        <f>SUM(I7:I33)</f>
        <v>17929.299999999996</v>
      </c>
      <c r="J34" s="16">
        <f>SUM(J7:J33)</f>
        <v>24136.49</v>
      </c>
      <c r="K34" s="23">
        <f t="shared" si="3"/>
        <v>6207.190000000006</v>
      </c>
      <c r="L34" s="12">
        <f>SUM(L7:L33)</f>
        <v>14229.499999999998</v>
      </c>
      <c r="M34" s="24">
        <f t="shared" si="4"/>
        <v>21760.84</v>
      </c>
      <c r="N34" s="23">
        <f t="shared" si="5"/>
        <v>7531.340000000002</v>
      </c>
      <c r="O34" s="16">
        <f>SUM(O7:O33)</f>
        <v>5875.500000000001</v>
      </c>
      <c r="P34" s="16">
        <f>SUM(P7:P33)</f>
        <v>7306.240000000001</v>
      </c>
      <c r="Q34" s="23">
        <f t="shared" si="6"/>
        <v>1430.7399999999998</v>
      </c>
      <c r="R34" s="23">
        <f>SUM(R7:R33)</f>
        <v>8353.999999999998</v>
      </c>
      <c r="S34" s="23">
        <f>SUM(S7:S33)</f>
        <v>14454.6</v>
      </c>
      <c r="T34" s="25">
        <f t="shared" si="7"/>
        <v>6100.600000000002</v>
      </c>
      <c r="V34" s="5"/>
      <c r="W34" s="5"/>
      <c r="X34" s="5"/>
    </row>
    <row r="35" spans="3:23" ht="12.75" customHeight="1">
      <c r="C35" s="5"/>
      <c r="D35" s="5"/>
      <c r="E35" s="5"/>
      <c r="F35" s="5"/>
      <c r="G35" s="5"/>
      <c r="H35" s="5"/>
      <c r="I35" s="5"/>
      <c r="J35" s="5"/>
      <c r="L35" s="5"/>
      <c r="M35" s="5"/>
      <c r="O35" s="5"/>
      <c r="P35" s="5"/>
      <c r="Q35" s="5"/>
      <c r="R35" s="5"/>
      <c r="S35" s="5"/>
      <c r="T35" s="5"/>
      <c r="V35" s="5"/>
      <c r="W35" s="5"/>
    </row>
    <row r="36" spans="3:22" ht="12.75" customHeight="1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V36" s="5"/>
    </row>
    <row r="37" spans="3:20" ht="12.75" customHeight="1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4:20" ht="12.75" customHeight="1">
      <c r="D38" s="5"/>
      <c r="E38" s="5"/>
      <c r="G38" s="5"/>
      <c r="H38" s="5"/>
      <c r="K38" s="5"/>
      <c r="N38" s="5"/>
      <c r="T38" s="5"/>
    </row>
    <row r="39" spans="5:11" ht="12.75" customHeight="1">
      <c r="E39" s="5"/>
      <c r="H39" s="5"/>
      <c r="K39" s="5"/>
    </row>
    <row r="40" ht="12.75" customHeight="1">
      <c r="E40" s="5"/>
    </row>
    <row r="41" ht="12.75" customHeight="1">
      <c r="E41" s="5"/>
    </row>
    <row r="42" ht="12.75" customHeight="1">
      <c r="E42" s="5"/>
    </row>
    <row r="43" ht="12.75" customHeight="1">
      <c r="E43" s="5"/>
    </row>
  </sheetData>
  <mergeCells count="16">
    <mergeCell ref="O4:Q4"/>
    <mergeCell ref="R4:T4"/>
    <mergeCell ref="R1:T1"/>
    <mergeCell ref="A1:O1"/>
    <mergeCell ref="A2:Q2"/>
    <mergeCell ref="R2:T2"/>
    <mergeCell ref="O5:Q5"/>
    <mergeCell ref="R5:T5"/>
    <mergeCell ref="A3:A6"/>
    <mergeCell ref="B3:B6"/>
    <mergeCell ref="R3:T3"/>
    <mergeCell ref="F3:Q3"/>
    <mergeCell ref="C3:E5"/>
    <mergeCell ref="F4:H5"/>
    <mergeCell ref="I4:K5"/>
    <mergeCell ref="L4:N5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1</cp:lastModifiedBy>
  <cp:lastPrinted>2007-10-08T12:48:00Z</cp:lastPrinted>
  <dcterms:created xsi:type="dcterms:W3CDTF">1999-06-01T12:46:54Z</dcterms:created>
  <dcterms:modified xsi:type="dcterms:W3CDTF">2007-10-10T14:08:17Z</dcterms:modified>
  <cp:category/>
  <cp:version/>
  <cp:contentType/>
  <cp:contentStatus/>
</cp:coreProperties>
</file>