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5" windowWidth="9705" windowHeight="65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<sst xmlns="http://schemas.openxmlformats.org/spreadsheetml/2006/main" count="77" uniqueCount="68">
  <si>
    <t>Надійшло</t>
  </si>
  <si>
    <t>Вибуло</t>
  </si>
  <si>
    <t>ОУНБ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</si>
  <si>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</si>
  <si>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</si>
  <si>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</si>
  <si>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</si>
  <si>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</si>
  <si>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</si>
  <si>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</si>
  <si>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</si>
  <si>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</si>
  <si>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</si>
  <si>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</si>
  <si>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</si>
  <si>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</si>
  <si>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</si>
  <si>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</si>
  <si>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</si>
  <si>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</si>
  <si>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</si>
  <si>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</si>
  <si>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</si>
  <si>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</si>
  <si>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</si>
  <si>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</si>
  <si>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</si>
  <si>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</si>
  <si>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</si>
  <si>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</si>
  <si>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</si>
  <si>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</si>
  <si>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</si>
  <si>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</si>
  <si>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</si>
  <si>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</si>
  <si>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</si>
  <si>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</si>
  <si>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</si>
  <si>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</si>
  <si>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</si>
  <si>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</si>
  <si>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</si>
  <si>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</si>
  <si>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</si>
  <si>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</si>
  <si>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</si>
  <si>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</si>
  <si>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</si>
  <si>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</si>
  <si>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</si>
  <si>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</si>
  <si>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</si>
  <si>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</si>
  <si>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</si>
  <si>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</si>
  <si>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</si>
  <si>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3</t>
  </si>
  <si>
    <t>публічні бібліотеки</t>
  </si>
  <si>
    <t>у тому числі:</t>
  </si>
  <si>
    <t>у тому числі у сільській місцевості</t>
  </si>
  <si>
    <t>Усього:</t>
  </si>
  <si>
    <t>№№п/п</t>
  </si>
  <si>
    <t xml:space="preserve">Найменування областей </t>
  </si>
  <si>
    <r>
      <t xml:space="preserve">Бібліотечний фонд </t>
    </r>
    <r>
      <rPr>
        <b/>
        <sz val="8"/>
        <rFont val="Arial"/>
        <family val="2"/>
      </rPr>
      <t xml:space="preserve">(усього) </t>
    </r>
  </si>
  <si>
    <t xml:space="preserve">тис. прим. з двома десятковими знаками      </t>
  </si>
  <si>
    <t>Зміни проти 2005</t>
  </si>
  <si>
    <t xml:space="preserve">Бібліотеки сфери впливу МКТ України 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</si>
</sst>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10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2" fontId="3" fillId="0" borderId="0" xfId="0" applyNumberFormat="1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8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7" fillId="0" borderId="9" xfId="0" applyFont="1" applyBorder="1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3" fillId="0" borderId="12" xfId="0" applyFont="1" applyBorder="1" applyAlignment="1">
      <alignment vertical="top"/>
    </xf>
    <xf numFmtId="0" fontId="8" fillId="0" borderId="12" xfId="0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2" fillId="0" borderId="8" xfId="0" applyFont="1" applyBorder="1" applyAlignment="1">
      <alignment horizontal="center"/>
    </xf>
    <xf numFmtId="2" fontId="3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8" fillId="0" borderId="8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SheetLayoutView="100" workbookViewId="0" topLeftCell="G1">
      <selection activeCell="W26" sqref="W26"/>
    </sheetView>
  </sheetViews>
  <sheetFormatPr defaultColWidth="9.59765625" defaultRowHeight="12.75" customHeight="1"/>
  <cols>
    <col min="1" max="1" width="6.3984375" style="0" customWidth="1"/>
    <col min="2" max="2" width="30.796875" style="0" customWidth="1"/>
    <col min="3" max="3" width="16" style="0" customWidth="1"/>
    <col min="4" max="4" width="14.3984375" style="0" customWidth="1"/>
    <col min="5" max="5" width="11.3984375" style="0" customWidth="1"/>
    <col min="6" max="6" width="15.19921875" style="0" customWidth="1"/>
    <col min="7" max="7" width="14.796875" style="0" customWidth="1"/>
    <col min="8" max="8" width="14.19921875" style="0" customWidth="1"/>
    <col min="9" max="9" width="12.19921875" style="0" customWidth="1"/>
    <col min="10" max="10" width="10.3984375" style="0" customWidth="1"/>
    <col min="11" max="11" width="13.3984375" style="0" customWidth="1"/>
    <col min="12" max="12" width="14.19921875" style="0" customWidth="1"/>
    <col min="13" max="13" width="15" style="0" customWidth="1"/>
    <col min="14" max="14" width="12.796875" style="0" customWidth="1"/>
    <col min="15" max="15" width="11.19921875" style="0" customWidth="1"/>
    <col min="16" max="16" width="14.19921875" style="0" customWidth="1"/>
    <col min="17" max="17" width="0.3984375" style="3" hidden="1" customWidth="1"/>
    <col min="18" max="18" width="0.19921875" style="0" hidden="1" customWidth="1"/>
    <col min="19" max="19" width="14.796875" style="0" customWidth="1"/>
    <col min="20" max="20" width="14.3984375" style="0" customWidth="1"/>
    <col min="21" max="21" width="13" style="0" customWidth="1"/>
    <col min="22" max="22" width="11.3984375" style="0" customWidth="1"/>
    <col min="23" max="24" width="14.19921875" style="0" customWidth="1"/>
    <col min="25" max="25" width="9.19921875" style="0" hidden="1" customWidth="1"/>
    <col min="26" max="26" width="13.3984375" style="0" customWidth="1"/>
    <col min="27" max="27" width="12.19921875" style="0" customWidth="1"/>
  </cols>
  <sheetData>
    <row r="1" spans="1:27" ht="12.75" customHeight="1">
      <c r="A1" s="72" t="s">
        <v>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69"/>
      <c r="Q1" s="69"/>
      <c r="R1" s="69"/>
      <c r="S1" s="69"/>
      <c r="T1" s="12" t="s">
        <v>57</v>
      </c>
      <c r="U1" s="10"/>
      <c r="V1" s="69"/>
      <c r="W1" s="69"/>
      <c r="X1" s="69"/>
      <c r="Y1" s="10"/>
      <c r="Z1" s="10"/>
      <c r="AA1" s="10"/>
    </row>
    <row r="2" spans="1:27" ht="12.75" customHeight="1" thickBot="1">
      <c r="A2" s="73" t="s">
        <v>65</v>
      </c>
      <c r="B2" s="73"/>
      <c r="C2" s="73"/>
      <c r="D2" s="73"/>
      <c r="E2" s="73"/>
      <c r="F2" s="73"/>
      <c r="G2" s="73"/>
      <c r="H2" s="74"/>
      <c r="I2" s="74"/>
      <c r="J2" s="74"/>
      <c r="K2" s="74"/>
      <c r="L2" s="74"/>
      <c r="M2" s="74"/>
      <c r="N2" s="74"/>
      <c r="O2" s="74"/>
      <c r="P2" s="70"/>
      <c r="Q2" s="70"/>
      <c r="R2" s="70"/>
      <c r="S2" s="70"/>
      <c r="T2" s="70"/>
      <c r="U2" s="70"/>
      <c r="V2" s="70"/>
      <c r="W2" s="70"/>
      <c r="X2" s="70"/>
      <c r="Y2" s="10"/>
      <c r="Z2" s="10"/>
      <c r="AA2" s="10"/>
    </row>
    <row r="3" spans="1:27" ht="12.75" customHeight="1">
      <c r="A3" s="56" t="s">
        <v>62</v>
      </c>
      <c r="B3" s="65" t="s">
        <v>63</v>
      </c>
      <c r="C3" s="58" t="s">
        <v>67</v>
      </c>
      <c r="D3" s="59"/>
      <c r="E3" s="59"/>
      <c r="F3" s="59"/>
      <c r="G3" s="62"/>
      <c r="H3" s="58" t="s">
        <v>59</v>
      </c>
      <c r="I3" s="59"/>
      <c r="J3" s="59"/>
      <c r="K3" s="59"/>
      <c r="L3" s="59"/>
      <c r="M3" s="59"/>
      <c r="N3" s="59"/>
      <c r="O3" s="59"/>
      <c r="P3" s="13"/>
      <c r="Q3" s="13"/>
      <c r="R3" s="13"/>
      <c r="S3" s="13"/>
      <c r="T3" s="54"/>
      <c r="U3" s="54"/>
      <c r="V3" s="54"/>
      <c r="W3" s="54"/>
      <c r="X3" s="55"/>
      <c r="Y3" s="15"/>
      <c r="Z3" s="11"/>
      <c r="AA3" s="10"/>
    </row>
    <row r="4" spans="1:27" ht="12.75" customHeight="1" thickBot="1">
      <c r="A4" s="75"/>
      <c r="B4" s="66"/>
      <c r="C4" s="63">
        <v>2005</v>
      </c>
      <c r="D4" s="60" t="s">
        <v>0</v>
      </c>
      <c r="E4" s="60" t="s">
        <v>1</v>
      </c>
      <c r="F4" s="46">
        <v>2006</v>
      </c>
      <c r="G4" s="65" t="s">
        <v>66</v>
      </c>
      <c r="H4" s="58" t="s">
        <v>2</v>
      </c>
      <c r="I4" s="59"/>
      <c r="J4" s="59"/>
      <c r="K4" s="59"/>
      <c r="L4" s="62"/>
      <c r="M4" s="58" t="s">
        <v>58</v>
      </c>
      <c r="N4" s="59"/>
      <c r="O4" s="59"/>
      <c r="P4" s="59"/>
      <c r="Q4" s="59"/>
      <c r="R4" s="17"/>
      <c r="S4" s="18"/>
      <c r="T4" s="58" t="s">
        <v>60</v>
      </c>
      <c r="U4" s="59"/>
      <c r="V4" s="59"/>
      <c r="W4" s="59"/>
      <c r="X4" s="62"/>
      <c r="Y4" s="19"/>
      <c r="Z4" s="11"/>
      <c r="AA4" s="10"/>
    </row>
    <row r="5" spans="1:27" ht="12.75" customHeight="1">
      <c r="A5" s="75"/>
      <c r="B5" s="66"/>
      <c r="C5" s="71"/>
      <c r="D5" s="68"/>
      <c r="E5" s="68"/>
      <c r="F5" s="44"/>
      <c r="G5" s="66"/>
      <c r="H5" s="63">
        <v>2005</v>
      </c>
      <c r="I5" s="60" t="s">
        <v>0</v>
      </c>
      <c r="J5" s="60" t="s">
        <v>1</v>
      </c>
      <c r="K5" s="46">
        <v>2006</v>
      </c>
      <c r="L5" s="56" t="s">
        <v>66</v>
      </c>
      <c r="M5" s="63">
        <v>2005</v>
      </c>
      <c r="N5" s="60" t="s">
        <v>0</v>
      </c>
      <c r="O5" s="60" t="s">
        <v>1</v>
      </c>
      <c r="P5" s="46">
        <v>2006</v>
      </c>
      <c r="Q5" s="40"/>
      <c r="R5" s="41"/>
      <c r="S5" s="56" t="s">
        <v>66</v>
      </c>
      <c r="T5" s="63">
        <v>2005</v>
      </c>
      <c r="U5" s="60" t="s">
        <v>0</v>
      </c>
      <c r="V5" s="60" t="s">
        <v>1</v>
      </c>
      <c r="W5" s="46">
        <v>2006</v>
      </c>
      <c r="X5" s="56" t="s">
        <v>66</v>
      </c>
      <c r="Y5" s="21"/>
      <c r="Z5" s="14"/>
      <c r="AA5" s="22"/>
    </row>
    <row r="6" spans="1:27" ht="12.75" customHeight="1" thickBot="1">
      <c r="A6" s="57"/>
      <c r="B6" s="67"/>
      <c r="C6" s="64"/>
      <c r="D6" s="61"/>
      <c r="E6" s="61"/>
      <c r="F6" s="45"/>
      <c r="G6" s="67"/>
      <c r="H6" s="64"/>
      <c r="I6" s="61"/>
      <c r="J6" s="61"/>
      <c r="K6" s="45"/>
      <c r="L6" s="57"/>
      <c r="M6" s="64"/>
      <c r="N6" s="61"/>
      <c r="O6" s="61"/>
      <c r="P6" s="45"/>
      <c r="Q6" s="42"/>
      <c r="R6" s="43"/>
      <c r="S6" s="57"/>
      <c r="T6" s="64"/>
      <c r="U6" s="61"/>
      <c r="V6" s="61"/>
      <c r="W6" s="45"/>
      <c r="X6" s="57"/>
      <c r="Y6" s="23"/>
      <c r="Z6" s="14"/>
      <c r="AA6" s="22"/>
    </row>
    <row r="7" spans="1:27" ht="12.75" customHeight="1">
      <c r="A7" s="16" t="s">
        <v>3</v>
      </c>
      <c r="B7" s="24" t="s">
        <v>4</v>
      </c>
      <c r="C7" s="4">
        <v>17577.57</v>
      </c>
      <c r="D7" s="7">
        <v>246.25</v>
      </c>
      <c r="E7" s="33">
        <v>347.83</v>
      </c>
      <c r="F7" s="39">
        <v>17475.99</v>
      </c>
      <c r="G7" s="26">
        <f>F7-C7</f>
        <v>-101.57999999999811</v>
      </c>
      <c r="H7" s="4">
        <v>908.84</v>
      </c>
      <c r="I7" s="9">
        <v>19.93</v>
      </c>
      <c r="J7" s="33">
        <v>17.6</v>
      </c>
      <c r="K7" s="9">
        <v>911.7</v>
      </c>
      <c r="L7" s="26">
        <f>K7-H7</f>
        <v>2.8600000000000136</v>
      </c>
      <c r="M7" s="4">
        <v>16394.45</v>
      </c>
      <c r="N7" s="7">
        <v>215.43</v>
      </c>
      <c r="O7" s="33">
        <v>318.29</v>
      </c>
      <c r="P7" s="51">
        <v>16291.59</v>
      </c>
      <c r="Q7" s="9"/>
      <c r="R7" s="27"/>
      <c r="S7" s="26">
        <f>P7-M7</f>
        <v>-102.86000000000058</v>
      </c>
      <c r="T7" s="4">
        <v>11807.96</v>
      </c>
      <c r="U7" s="7">
        <v>121.85</v>
      </c>
      <c r="V7" s="33">
        <v>181.01</v>
      </c>
      <c r="W7" s="7">
        <v>11748.8</v>
      </c>
      <c r="X7" s="26">
        <f>W7-T7</f>
        <v>-59.159999999999854</v>
      </c>
      <c r="Y7" s="28"/>
      <c r="Z7" s="28"/>
      <c r="AA7" s="28"/>
    </row>
    <row r="8" spans="1:27" ht="12.75" customHeight="1">
      <c r="A8" s="16" t="s">
        <v>5</v>
      </c>
      <c r="B8" s="20" t="s">
        <v>6</v>
      </c>
      <c r="C8" s="4">
        <v>6956.21</v>
      </c>
      <c r="D8" s="27">
        <v>168.7</v>
      </c>
      <c r="E8" s="33">
        <v>217.36</v>
      </c>
      <c r="F8" s="7">
        <v>6907.55</v>
      </c>
      <c r="G8" s="26">
        <f aca="true" t="shared" si="0" ref="G8:G33">F8-C8</f>
        <v>-48.659999999999854</v>
      </c>
      <c r="H8" s="4">
        <v>657.93</v>
      </c>
      <c r="I8" s="9">
        <v>8.23</v>
      </c>
      <c r="J8" s="34">
        <v>8.57</v>
      </c>
      <c r="K8" s="50">
        <v>657.59</v>
      </c>
      <c r="L8" s="26">
        <f aca="true" t="shared" si="1" ref="L8:L33">K8-H8</f>
        <v>-0.33999999999991815</v>
      </c>
      <c r="M8" s="4">
        <v>5977.12</v>
      </c>
      <c r="N8" s="7">
        <v>151.89</v>
      </c>
      <c r="O8" s="33">
        <v>194.46</v>
      </c>
      <c r="P8" s="51">
        <v>5934.55</v>
      </c>
      <c r="Q8" s="9"/>
      <c r="R8" s="27"/>
      <c r="S8" s="26">
        <f aca="true" t="shared" si="2" ref="S8:S33">P8-M8</f>
        <v>-42.56999999999971</v>
      </c>
      <c r="T8" s="4">
        <v>3706.96</v>
      </c>
      <c r="U8" s="7">
        <v>91.22</v>
      </c>
      <c r="V8" s="33">
        <v>121.15</v>
      </c>
      <c r="W8" s="51">
        <v>3677.03</v>
      </c>
      <c r="X8" s="26">
        <f aca="true" t="shared" si="3" ref="X8:X33">W8-T8</f>
        <v>-29.929999999999836</v>
      </c>
      <c r="Y8" s="28"/>
      <c r="Z8" s="28"/>
      <c r="AA8" s="28"/>
    </row>
    <row r="9" spans="1:27" ht="12.75" customHeight="1">
      <c r="A9" s="16" t="s">
        <v>7</v>
      </c>
      <c r="B9" s="20" t="s">
        <v>8</v>
      </c>
      <c r="C9" s="4">
        <v>17241.33</v>
      </c>
      <c r="D9" s="27">
        <v>325.38</v>
      </c>
      <c r="E9" s="33">
        <v>396.95</v>
      </c>
      <c r="F9" s="7">
        <v>17167.44</v>
      </c>
      <c r="G9" s="26">
        <f t="shared" si="0"/>
        <v>-73.89000000000306</v>
      </c>
      <c r="H9" s="4">
        <v>2901.33</v>
      </c>
      <c r="I9" s="9">
        <v>51.7</v>
      </c>
      <c r="J9" s="34">
        <v>7.6</v>
      </c>
      <c r="K9" s="9">
        <v>2946.1</v>
      </c>
      <c r="L9" s="26">
        <f t="shared" si="1"/>
        <v>44.76999999999998</v>
      </c>
      <c r="M9" s="4">
        <v>13971.03</v>
      </c>
      <c r="N9" s="7">
        <v>264.92</v>
      </c>
      <c r="O9" s="33">
        <v>381</v>
      </c>
      <c r="P9" s="51">
        <v>13851.95</v>
      </c>
      <c r="Q9" s="9"/>
      <c r="R9" s="27"/>
      <c r="S9" s="26">
        <f t="shared" si="2"/>
        <v>-119.07999999999993</v>
      </c>
      <c r="T9" s="4">
        <v>4832.32</v>
      </c>
      <c r="U9" s="7">
        <v>68.47</v>
      </c>
      <c r="V9" s="33">
        <v>135.74</v>
      </c>
      <c r="W9" s="7">
        <v>4736.62</v>
      </c>
      <c r="X9" s="26">
        <f t="shared" si="3"/>
        <v>-95.69999999999982</v>
      </c>
      <c r="Y9" s="28"/>
      <c r="Z9" s="28"/>
      <c r="AA9" s="28"/>
    </row>
    <row r="10" spans="1:27" ht="12.75" customHeight="1">
      <c r="A10" s="16" t="s">
        <v>9</v>
      </c>
      <c r="B10" s="20" t="s">
        <v>10</v>
      </c>
      <c r="C10" s="4">
        <v>19183.81</v>
      </c>
      <c r="D10" s="27">
        <v>337.67</v>
      </c>
      <c r="E10" s="33">
        <v>404.83</v>
      </c>
      <c r="F10" s="7">
        <v>19116.65</v>
      </c>
      <c r="G10" s="26">
        <f t="shared" si="0"/>
        <v>-67.15999999999985</v>
      </c>
      <c r="H10" s="4">
        <v>1700.61</v>
      </c>
      <c r="I10" s="9">
        <v>22.74</v>
      </c>
      <c r="J10" s="34">
        <v>28.15</v>
      </c>
      <c r="K10" s="9">
        <v>1695.2</v>
      </c>
      <c r="L10" s="26">
        <f t="shared" si="1"/>
        <v>-5.4099999999998545</v>
      </c>
      <c r="M10" s="4">
        <v>17094.09</v>
      </c>
      <c r="N10" s="7">
        <v>301.93</v>
      </c>
      <c r="O10" s="33">
        <v>374.3</v>
      </c>
      <c r="P10" s="7">
        <v>17021.72</v>
      </c>
      <c r="Q10" s="9"/>
      <c r="R10" s="27"/>
      <c r="S10" s="26">
        <f t="shared" si="2"/>
        <v>-72.36999999999898</v>
      </c>
      <c r="T10" s="4">
        <v>4683.67</v>
      </c>
      <c r="U10" s="7">
        <v>59.45</v>
      </c>
      <c r="V10" s="33">
        <v>123.33</v>
      </c>
      <c r="W10" s="7">
        <v>4619.79</v>
      </c>
      <c r="X10" s="26">
        <f t="shared" si="3"/>
        <v>-63.88000000000011</v>
      </c>
      <c r="Y10" s="28"/>
      <c r="Z10" s="28"/>
      <c r="AA10" s="28"/>
    </row>
    <row r="11" spans="1:27" ht="12.75" customHeight="1">
      <c r="A11" s="16" t="s">
        <v>11</v>
      </c>
      <c r="B11" s="20" t="s">
        <v>12</v>
      </c>
      <c r="C11" s="4">
        <v>10778.78</v>
      </c>
      <c r="D11" s="7">
        <v>183.62</v>
      </c>
      <c r="E11" s="33">
        <v>249.48</v>
      </c>
      <c r="F11" s="7">
        <v>10712.92</v>
      </c>
      <c r="G11" s="26">
        <f t="shared" si="0"/>
        <v>-65.86000000000058</v>
      </c>
      <c r="H11" s="4">
        <v>776.66</v>
      </c>
      <c r="I11" s="9">
        <v>15.25</v>
      </c>
      <c r="J11" s="34">
        <v>3.95</v>
      </c>
      <c r="K11" s="9">
        <v>787.96</v>
      </c>
      <c r="L11" s="26">
        <f t="shared" si="1"/>
        <v>11.300000000000068</v>
      </c>
      <c r="M11" s="4">
        <v>9725.12</v>
      </c>
      <c r="N11" s="27">
        <v>160.48</v>
      </c>
      <c r="O11" s="5">
        <v>236.94</v>
      </c>
      <c r="P11" s="51">
        <v>9648.66</v>
      </c>
      <c r="Q11" s="9"/>
      <c r="R11" s="27"/>
      <c r="S11" s="26">
        <f t="shared" si="2"/>
        <v>-76.46000000000095</v>
      </c>
      <c r="T11" s="4">
        <v>6738.59</v>
      </c>
      <c r="U11" s="7">
        <v>76.7</v>
      </c>
      <c r="V11" s="33">
        <v>212.98</v>
      </c>
      <c r="W11" s="7">
        <v>6602.31</v>
      </c>
      <c r="X11" s="26">
        <f t="shared" si="3"/>
        <v>-136.27999999999975</v>
      </c>
      <c r="Y11" s="28"/>
      <c r="Z11" s="28"/>
      <c r="AA11" s="28"/>
    </row>
    <row r="12" spans="1:27" ht="12.75" customHeight="1">
      <c r="A12" s="16" t="s">
        <v>13</v>
      </c>
      <c r="B12" s="20" t="s">
        <v>14</v>
      </c>
      <c r="C12" s="4">
        <v>6623.93</v>
      </c>
      <c r="D12" s="7">
        <v>102.17</v>
      </c>
      <c r="E12" s="33">
        <v>160.65</v>
      </c>
      <c r="F12" s="7">
        <v>6565.44</v>
      </c>
      <c r="G12" s="26">
        <f t="shared" si="0"/>
        <v>-58.49000000000069</v>
      </c>
      <c r="H12" s="4">
        <v>420.13</v>
      </c>
      <c r="I12" s="9">
        <v>8.38</v>
      </c>
      <c r="J12" s="34">
        <v>6.45</v>
      </c>
      <c r="K12" s="9">
        <v>422.06</v>
      </c>
      <c r="L12" s="26">
        <f t="shared" si="1"/>
        <v>1.9300000000000068</v>
      </c>
      <c r="M12" s="4">
        <v>6050.18</v>
      </c>
      <c r="N12" s="7">
        <v>89.22</v>
      </c>
      <c r="O12" s="33">
        <v>150.67</v>
      </c>
      <c r="P12" s="7">
        <v>5988.72</v>
      </c>
      <c r="Q12" s="9"/>
      <c r="R12" s="27"/>
      <c r="S12" s="26">
        <f t="shared" si="2"/>
        <v>-61.460000000000036</v>
      </c>
      <c r="T12" s="4">
        <v>4066.53</v>
      </c>
      <c r="U12" s="7">
        <v>54.57</v>
      </c>
      <c r="V12" s="33">
        <v>108.54</v>
      </c>
      <c r="W12" s="7">
        <v>4013.35</v>
      </c>
      <c r="X12" s="26">
        <f t="shared" si="3"/>
        <v>-53.18000000000029</v>
      </c>
      <c r="Y12" s="28"/>
      <c r="Z12" s="28"/>
      <c r="AA12" s="28"/>
    </row>
    <row r="13" spans="1:27" ht="12.75" customHeight="1">
      <c r="A13" s="16" t="s">
        <v>15</v>
      </c>
      <c r="B13" s="20" t="s">
        <v>16</v>
      </c>
      <c r="C13" s="4">
        <v>9364.41</v>
      </c>
      <c r="D13" s="7">
        <v>216.6</v>
      </c>
      <c r="E13" s="33">
        <v>266.09</v>
      </c>
      <c r="F13" s="7">
        <v>9314.92</v>
      </c>
      <c r="G13" s="26">
        <f t="shared" si="0"/>
        <v>-49.48999999999978</v>
      </c>
      <c r="H13" s="4">
        <v>1474.51</v>
      </c>
      <c r="I13" s="9">
        <v>24.02</v>
      </c>
      <c r="J13" s="34">
        <v>14</v>
      </c>
      <c r="K13" s="9">
        <v>1484.53</v>
      </c>
      <c r="L13" s="26">
        <f t="shared" si="1"/>
        <v>10.019999999999982</v>
      </c>
      <c r="M13" s="4">
        <v>7655.63</v>
      </c>
      <c r="N13" s="7">
        <v>181.93</v>
      </c>
      <c r="O13" s="33">
        <v>240.97</v>
      </c>
      <c r="P13" s="7">
        <v>7596.59</v>
      </c>
      <c r="Q13" s="9"/>
      <c r="R13" s="27"/>
      <c r="S13" s="26">
        <f t="shared" si="2"/>
        <v>-59.039999999999964</v>
      </c>
      <c r="T13" s="4">
        <v>3804.24</v>
      </c>
      <c r="U13" s="7">
        <v>69.15</v>
      </c>
      <c r="V13" s="33">
        <v>88.3</v>
      </c>
      <c r="W13" s="7">
        <v>3785.89</v>
      </c>
      <c r="X13" s="26">
        <f t="shared" si="3"/>
        <v>-18.34999999999991</v>
      </c>
      <c r="Y13" s="28"/>
      <c r="Z13" s="28"/>
      <c r="AA13" s="28"/>
    </row>
    <row r="14" spans="1:27" ht="12.75" customHeight="1">
      <c r="A14" s="16" t="s">
        <v>17</v>
      </c>
      <c r="B14" s="20" t="s">
        <v>18</v>
      </c>
      <c r="C14" s="4">
        <v>8962.44</v>
      </c>
      <c r="D14" s="7">
        <v>181.72</v>
      </c>
      <c r="E14" s="33">
        <v>179.87</v>
      </c>
      <c r="F14" s="7">
        <v>8964.29</v>
      </c>
      <c r="G14" s="26">
        <f t="shared" si="0"/>
        <v>1.8500000000003638</v>
      </c>
      <c r="H14" s="4">
        <v>455.97</v>
      </c>
      <c r="I14" s="9">
        <v>12.35</v>
      </c>
      <c r="J14" s="34">
        <v>4.78</v>
      </c>
      <c r="K14" s="9">
        <v>463.54</v>
      </c>
      <c r="L14" s="26">
        <f t="shared" si="1"/>
        <v>7.569999999999993</v>
      </c>
      <c r="M14" s="4">
        <v>8333.02</v>
      </c>
      <c r="N14" s="7">
        <v>164.16</v>
      </c>
      <c r="O14" s="33">
        <v>170.27</v>
      </c>
      <c r="P14" s="27">
        <v>8326.91</v>
      </c>
      <c r="Q14" s="9"/>
      <c r="R14" s="27"/>
      <c r="S14" s="26">
        <f t="shared" si="2"/>
        <v>-6.110000000000582</v>
      </c>
      <c r="T14" s="4">
        <v>5399.23</v>
      </c>
      <c r="U14" s="7">
        <v>116.88</v>
      </c>
      <c r="V14" s="33">
        <v>111.16</v>
      </c>
      <c r="W14" s="52">
        <v>5404.95</v>
      </c>
      <c r="X14" s="26">
        <f t="shared" si="3"/>
        <v>5.720000000000255</v>
      </c>
      <c r="Y14" s="28"/>
      <c r="Z14" s="28"/>
      <c r="AA14" s="28"/>
    </row>
    <row r="15" spans="1:27" ht="12.75" customHeight="1">
      <c r="A15" s="16" t="s">
        <v>19</v>
      </c>
      <c r="B15" s="20" t="s">
        <v>20</v>
      </c>
      <c r="C15" s="5">
        <v>10871.7</v>
      </c>
      <c r="D15" s="7">
        <v>237.4</v>
      </c>
      <c r="E15" s="6">
        <v>289.4</v>
      </c>
      <c r="F15" s="7">
        <v>10819.7</v>
      </c>
      <c r="G15" s="26">
        <f t="shared" si="0"/>
        <v>-52</v>
      </c>
      <c r="H15" s="5">
        <v>0</v>
      </c>
      <c r="I15" s="9">
        <v>0</v>
      </c>
      <c r="J15" s="34">
        <v>0</v>
      </c>
      <c r="K15" s="26">
        <v>0</v>
      </c>
      <c r="L15" s="26">
        <f t="shared" si="1"/>
        <v>0</v>
      </c>
      <c r="M15" s="5">
        <v>10542.7</v>
      </c>
      <c r="N15" s="7">
        <v>231.84</v>
      </c>
      <c r="O15" s="33">
        <v>285.43</v>
      </c>
      <c r="P15" s="7">
        <v>10489.11</v>
      </c>
      <c r="Q15" s="9"/>
      <c r="R15" s="27"/>
      <c r="S15" s="26">
        <f t="shared" si="2"/>
        <v>-53.590000000000146</v>
      </c>
      <c r="T15" s="4">
        <v>6960.57</v>
      </c>
      <c r="U15" s="7">
        <v>131.73</v>
      </c>
      <c r="V15" s="33">
        <v>146.04</v>
      </c>
      <c r="W15" s="7">
        <v>6946.26</v>
      </c>
      <c r="X15" s="26">
        <f t="shared" si="3"/>
        <v>-14.30999999999949</v>
      </c>
      <c r="Y15" s="28"/>
      <c r="Z15" s="28"/>
      <c r="AA15" s="28"/>
    </row>
    <row r="16" spans="1:27" ht="12.75" customHeight="1">
      <c r="A16" s="16" t="s">
        <v>21</v>
      </c>
      <c r="B16" s="20" t="s">
        <v>22</v>
      </c>
      <c r="C16" s="4">
        <v>8880.86</v>
      </c>
      <c r="D16" s="27">
        <v>164.02</v>
      </c>
      <c r="E16" s="6">
        <v>218.74</v>
      </c>
      <c r="F16" s="7">
        <v>8826.14</v>
      </c>
      <c r="G16" s="26">
        <f t="shared" si="0"/>
        <v>-54.720000000001164</v>
      </c>
      <c r="H16" s="4">
        <v>761.82</v>
      </c>
      <c r="I16" s="9">
        <v>10.06</v>
      </c>
      <c r="J16" s="34">
        <v>10.33</v>
      </c>
      <c r="K16" s="9">
        <v>761.55</v>
      </c>
      <c r="L16" s="26">
        <f t="shared" si="1"/>
        <v>-0.2700000000000955</v>
      </c>
      <c r="M16" s="4">
        <v>7826.28</v>
      </c>
      <c r="N16" s="7">
        <v>145.23</v>
      </c>
      <c r="O16" s="33">
        <v>200.49</v>
      </c>
      <c r="P16" s="7">
        <v>7771.02</v>
      </c>
      <c r="Q16" s="9"/>
      <c r="R16" s="27"/>
      <c r="S16" s="26">
        <f t="shared" si="2"/>
        <v>-55.25999999999931</v>
      </c>
      <c r="T16" s="4">
        <v>4670.81</v>
      </c>
      <c r="U16" s="7">
        <v>73.15</v>
      </c>
      <c r="V16" s="33">
        <v>102.25</v>
      </c>
      <c r="W16" s="7">
        <v>4641.71</v>
      </c>
      <c r="X16" s="26">
        <f t="shared" si="3"/>
        <v>-29.100000000000364</v>
      </c>
      <c r="Y16" s="28"/>
      <c r="Z16" s="28"/>
      <c r="AA16" s="28"/>
    </row>
    <row r="17" spans="1:27" ht="12.75" customHeight="1">
      <c r="A17" s="16" t="s">
        <v>23</v>
      </c>
      <c r="B17" s="20" t="s">
        <v>24</v>
      </c>
      <c r="C17" s="4">
        <v>11824.52</v>
      </c>
      <c r="D17" s="7">
        <v>180.96</v>
      </c>
      <c r="E17" s="33">
        <v>207.03</v>
      </c>
      <c r="F17" s="7">
        <v>11798.45</v>
      </c>
      <c r="G17" s="26">
        <f t="shared" si="0"/>
        <v>-26.06999999999971</v>
      </c>
      <c r="H17" s="4">
        <v>873.05</v>
      </c>
      <c r="I17" s="9">
        <v>10.86</v>
      </c>
      <c r="J17" s="34">
        <v>7.78</v>
      </c>
      <c r="K17" s="7">
        <v>876.13</v>
      </c>
      <c r="L17" s="26">
        <f t="shared" si="1"/>
        <v>3.080000000000041</v>
      </c>
      <c r="M17" s="4">
        <v>10661.31</v>
      </c>
      <c r="N17" s="7">
        <v>163.6</v>
      </c>
      <c r="O17" s="33">
        <v>197.1</v>
      </c>
      <c r="P17" s="7">
        <v>10627.81</v>
      </c>
      <c r="Q17" s="9"/>
      <c r="R17" s="27"/>
      <c r="S17" s="26">
        <f t="shared" si="2"/>
        <v>-33.5</v>
      </c>
      <c r="T17" s="4">
        <v>5195.96</v>
      </c>
      <c r="U17" s="7">
        <v>80.03</v>
      </c>
      <c r="V17" s="33">
        <v>91.42</v>
      </c>
      <c r="W17" s="7">
        <v>5184.57</v>
      </c>
      <c r="X17" s="26">
        <f t="shared" si="3"/>
        <v>-11.390000000000327</v>
      </c>
      <c r="Y17" s="28"/>
      <c r="Z17" s="28"/>
      <c r="AA17" s="28"/>
    </row>
    <row r="18" spans="1:27" ht="12.75" customHeight="1">
      <c r="A18" s="37" t="s">
        <v>25</v>
      </c>
      <c r="B18" s="20" t="s">
        <v>26</v>
      </c>
      <c r="C18" s="4">
        <v>10507.33</v>
      </c>
      <c r="D18" s="27">
        <v>222.54</v>
      </c>
      <c r="E18" s="33">
        <v>267.51</v>
      </c>
      <c r="F18" s="7">
        <v>10460.47</v>
      </c>
      <c r="G18" s="26">
        <f t="shared" si="0"/>
        <v>-46.86000000000058</v>
      </c>
      <c r="H18" s="5">
        <v>1098.9</v>
      </c>
      <c r="I18" s="7">
        <v>24.41</v>
      </c>
      <c r="J18" s="34">
        <v>26.08</v>
      </c>
      <c r="K18" s="39">
        <v>1096.56</v>
      </c>
      <c r="L18" s="26">
        <f t="shared" si="1"/>
        <v>-2.3400000000001455</v>
      </c>
      <c r="M18" s="4">
        <v>9137.03</v>
      </c>
      <c r="N18" s="7">
        <v>188.24</v>
      </c>
      <c r="O18" s="33">
        <v>224.99</v>
      </c>
      <c r="P18" s="7">
        <v>9099.06</v>
      </c>
      <c r="Q18" s="9"/>
      <c r="R18" s="27"/>
      <c r="S18" s="26">
        <f t="shared" si="2"/>
        <v>-37.970000000001164</v>
      </c>
      <c r="T18" s="4">
        <v>3199.75</v>
      </c>
      <c r="U18" s="9">
        <v>53.16</v>
      </c>
      <c r="V18" s="33">
        <v>55.64</v>
      </c>
      <c r="W18" s="7">
        <v>3347.91</v>
      </c>
      <c r="X18" s="26">
        <f t="shared" si="3"/>
        <v>148.15999999999985</v>
      </c>
      <c r="Y18" s="28"/>
      <c r="Z18" s="28"/>
      <c r="AA18" s="28"/>
    </row>
    <row r="19" spans="1:27" ht="12.75" customHeight="1">
      <c r="A19" s="37" t="s">
        <v>27</v>
      </c>
      <c r="B19" s="20" t="s">
        <v>28</v>
      </c>
      <c r="C19" s="4">
        <v>13454.08</v>
      </c>
      <c r="D19" s="7">
        <v>274.47</v>
      </c>
      <c r="E19" s="33">
        <v>322.81</v>
      </c>
      <c r="F19" s="7">
        <v>13405.74</v>
      </c>
      <c r="G19" s="26">
        <f t="shared" si="0"/>
        <v>-48.340000000000146</v>
      </c>
      <c r="H19" s="4">
        <v>746.75</v>
      </c>
      <c r="I19" s="9">
        <v>7.78</v>
      </c>
      <c r="J19" s="34">
        <v>27.29</v>
      </c>
      <c r="K19" s="9">
        <v>727.24</v>
      </c>
      <c r="L19" s="26">
        <f t="shared" si="1"/>
        <v>-19.50999999999999</v>
      </c>
      <c r="M19" s="4">
        <v>12453.12</v>
      </c>
      <c r="N19" s="7">
        <v>257.35</v>
      </c>
      <c r="O19" s="33">
        <v>289.74</v>
      </c>
      <c r="P19" s="7">
        <v>12420.73</v>
      </c>
      <c r="Q19" s="9"/>
      <c r="R19" s="27"/>
      <c r="S19" s="26">
        <f t="shared" si="2"/>
        <v>-32.39000000000124</v>
      </c>
      <c r="T19" s="4">
        <v>6894.48</v>
      </c>
      <c r="U19" s="7">
        <v>146.58</v>
      </c>
      <c r="V19" s="33">
        <v>155.4</v>
      </c>
      <c r="W19" s="7">
        <v>6885.66</v>
      </c>
      <c r="X19" s="26">
        <f t="shared" si="3"/>
        <v>-8.819999999999709</v>
      </c>
      <c r="Y19" s="28"/>
      <c r="Z19" s="28"/>
      <c r="AA19" s="28"/>
    </row>
    <row r="20" spans="1:27" ht="12.75" customHeight="1">
      <c r="A20" s="37" t="s">
        <v>29</v>
      </c>
      <c r="B20" s="20" t="s">
        <v>30</v>
      </c>
      <c r="C20" s="4">
        <v>9295.26</v>
      </c>
      <c r="D20" s="27">
        <v>182.8</v>
      </c>
      <c r="E20" s="48">
        <v>205.41</v>
      </c>
      <c r="F20" s="7">
        <v>9272.65</v>
      </c>
      <c r="G20" s="26">
        <f t="shared" si="0"/>
        <v>-22.610000000000582</v>
      </c>
      <c r="H20" s="4">
        <v>2371.04</v>
      </c>
      <c r="I20" s="9">
        <v>16.45</v>
      </c>
      <c r="J20" s="34">
        <v>6.6</v>
      </c>
      <c r="K20" s="9">
        <v>2380.89</v>
      </c>
      <c r="L20" s="26">
        <f t="shared" si="1"/>
        <v>9.849999999999909</v>
      </c>
      <c r="M20" s="4">
        <v>6682.13</v>
      </c>
      <c r="N20" s="7">
        <v>156.87</v>
      </c>
      <c r="O20" s="33">
        <v>186.11</v>
      </c>
      <c r="P20" s="7">
        <v>6652.89</v>
      </c>
      <c r="Q20" s="9"/>
      <c r="R20" s="27"/>
      <c r="S20" s="26">
        <f t="shared" si="2"/>
        <v>-29.23999999999978</v>
      </c>
      <c r="T20" s="4">
        <v>3627.37</v>
      </c>
      <c r="U20" s="7">
        <v>60.18</v>
      </c>
      <c r="V20" s="33">
        <v>77.3</v>
      </c>
      <c r="W20" s="7">
        <v>3610.25</v>
      </c>
      <c r="X20" s="26">
        <f t="shared" si="3"/>
        <v>-17.11999999999989</v>
      </c>
      <c r="Y20" s="28"/>
      <c r="Z20" s="28"/>
      <c r="AA20" s="28"/>
    </row>
    <row r="21" spans="1:27" ht="12.75" customHeight="1">
      <c r="A21" s="37" t="s">
        <v>31</v>
      </c>
      <c r="B21" s="20" t="s">
        <v>32</v>
      </c>
      <c r="C21" s="4">
        <v>15910.64</v>
      </c>
      <c r="D21" s="7">
        <v>296.12</v>
      </c>
      <c r="E21" s="33">
        <v>320.97</v>
      </c>
      <c r="F21" s="7">
        <v>15885.79</v>
      </c>
      <c r="G21" s="26">
        <f t="shared" si="0"/>
        <v>-24.849999999998545</v>
      </c>
      <c r="H21" s="4">
        <v>1462.61</v>
      </c>
      <c r="I21" s="9">
        <v>15.04</v>
      </c>
      <c r="J21" s="38">
        <v>8.2</v>
      </c>
      <c r="K21" s="9">
        <v>1469.45</v>
      </c>
      <c r="L21" s="26">
        <f t="shared" si="1"/>
        <v>6.8400000000001455</v>
      </c>
      <c r="M21" s="4">
        <v>14153.58</v>
      </c>
      <c r="N21" s="7">
        <v>260.79</v>
      </c>
      <c r="O21" s="33">
        <v>301.89</v>
      </c>
      <c r="P21" s="7">
        <v>14112.48</v>
      </c>
      <c r="Q21" s="9"/>
      <c r="R21" s="27"/>
      <c r="S21" s="26">
        <f t="shared" si="2"/>
        <v>-41.100000000000364</v>
      </c>
      <c r="T21" s="4">
        <v>8858.33</v>
      </c>
      <c r="U21" s="7">
        <v>111.83</v>
      </c>
      <c r="V21" s="33">
        <v>132.68</v>
      </c>
      <c r="W21" s="7">
        <v>8837.48</v>
      </c>
      <c r="X21" s="26">
        <f t="shared" si="3"/>
        <v>-20.850000000000364</v>
      </c>
      <c r="Y21" s="28"/>
      <c r="Z21" s="28"/>
      <c r="AA21" s="28"/>
    </row>
    <row r="22" spans="1:27" ht="12.75" customHeight="1">
      <c r="A22" s="37" t="s">
        <v>33</v>
      </c>
      <c r="B22" s="20" t="s">
        <v>34</v>
      </c>
      <c r="C22" s="4">
        <v>12469.43</v>
      </c>
      <c r="D22" s="25">
        <v>253.58</v>
      </c>
      <c r="E22" s="33">
        <v>377.27</v>
      </c>
      <c r="F22" s="7">
        <v>12345.74</v>
      </c>
      <c r="G22" s="26">
        <f t="shared" si="0"/>
        <v>-123.69000000000051</v>
      </c>
      <c r="H22" s="4">
        <v>768.51</v>
      </c>
      <c r="I22" s="25">
        <v>16.21</v>
      </c>
      <c r="J22" s="38">
        <v>6.76</v>
      </c>
      <c r="K22" s="9">
        <v>777.96</v>
      </c>
      <c r="L22" s="26">
        <f t="shared" si="1"/>
        <v>9.450000000000045</v>
      </c>
      <c r="M22" s="4">
        <v>11413.22</v>
      </c>
      <c r="N22" s="26">
        <v>225.5</v>
      </c>
      <c r="O22" s="33">
        <v>353.59</v>
      </c>
      <c r="P22" s="7">
        <v>11285.13</v>
      </c>
      <c r="Q22" s="9"/>
      <c r="R22" s="27"/>
      <c r="S22" s="26">
        <f t="shared" si="2"/>
        <v>-128.09000000000015</v>
      </c>
      <c r="T22" s="4">
        <v>7458.52</v>
      </c>
      <c r="U22" s="25">
        <v>115.71</v>
      </c>
      <c r="V22" s="33">
        <v>237.81</v>
      </c>
      <c r="W22" s="7">
        <v>7336.42</v>
      </c>
      <c r="X22" s="26">
        <f t="shared" si="3"/>
        <v>-122.10000000000036</v>
      </c>
      <c r="Y22" s="28"/>
      <c r="Z22" s="28"/>
      <c r="AA22" s="28"/>
    </row>
    <row r="23" spans="1:27" ht="12.75" customHeight="1">
      <c r="A23" s="37" t="s">
        <v>35</v>
      </c>
      <c r="B23" s="20" t="s">
        <v>36</v>
      </c>
      <c r="C23" s="4">
        <v>12223.99</v>
      </c>
      <c r="D23" s="7">
        <v>596.82</v>
      </c>
      <c r="E23" s="33">
        <v>914.8</v>
      </c>
      <c r="F23" s="7">
        <v>11906.01</v>
      </c>
      <c r="G23" s="26">
        <f t="shared" si="0"/>
        <v>-317.97999999999956</v>
      </c>
      <c r="H23" s="5">
        <v>587.3</v>
      </c>
      <c r="I23" s="9">
        <v>7.79</v>
      </c>
      <c r="J23" s="34">
        <v>8.76</v>
      </c>
      <c r="K23" s="9">
        <v>586.33</v>
      </c>
      <c r="L23" s="26">
        <f t="shared" si="1"/>
        <v>-0.9699999999999136</v>
      </c>
      <c r="M23" s="4">
        <v>11312.91</v>
      </c>
      <c r="N23" s="7">
        <v>579.6</v>
      </c>
      <c r="O23" s="33">
        <v>895.02</v>
      </c>
      <c r="P23" s="7">
        <v>10997.49</v>
      </c>
      <c r="Q23" s="9"/>
      <c r="R23" s="27"/>
      <c r="S23" s="26">
        <f t="shared" si="2"/>
        <v>-315.4200000000001</v>
      </c>
      <c r="T23" s="4">
        <v>8365.67</v>
      </c>
      <c r="U23" s="7">
        <v>264.97</v>
      </c>
      <c r="V23" s="33">
        <v>416.37</v>
      </c>
      <c r="W23" s="7">
        <v>8214.27</v>
      </c>
      <c r="X23" s="26">
        <f t="shared" si="3"/>
        <v>-151.39999999999964</v>
      </c>
      <c r="Y23" s="28"/>
      <c r="Z23" s="28"/>
      <c r="AA23" s="28"/>
    </row>
    <row r="24" spans="1:27" ht="12.75" customHeight="1">
      <c r="A24" s="37" t="s">
        <v>37</v>
      </c>
      <c r="B24" s="20" t="s">
        <v>38</v>
      </c>
      <c r="C24" s="4">
        <v>8918.76</v>
      </c>
      <c r="D24" s="27">
        <v>159.41</v>
      </c>
      <c r="E24" s="33">
        <v>239.65</v>
      </c>
      <c r="F24" s="7">
        <v>8838.52</v>
      </c>
      <c r="G24" s="26">
        <f t="shared" si="0"/>
        <v>-80.23999999999978</v>
      </c>
      <c r="H24" s="5">
        <v>591.2</v>
      </c>
      <c r="I24" s="9">
        <v>8.7</v>
      </c>
      <c r="J24" s="34">
        <v>4.2</v>
      </c>
      <c r="K24" s="9">
        <v>595.7</v>
      </c>
      <c r="L24" s="26">
        <f t="shared" si="1"/>
        <v>4.5</v>
      </c>
      <c r="M24" s="4">
        <v>8149.58</v>
      </c>
      <c r="N24" s="7">
        <v>145.18</v>
      </c>
      <c r="O24" s="33">
        <v>232.66</v>
      </c>
      <c r="P24" s="7">
        <v>8062.1</v>
      </c>
      <c r="Q24" s="9"/>
      <c r="R24" s="27"/>
      <c r="S24" s="26">
        <f t="shared" si="2"/>
        <v>-87.47999999999956</v>
      </c>
      <c r="T24" s="4">
        <v>4868.51</v>
      </c>
      <c r="U24" s="7">
        <v>68.87</v>
      </c>
      <c r="V24" s="33">
        <v>107.68</v>
      </c>
      <c r="W24" s="7">
        <v>4829.7</v>
      </c>
      <c r="X24" s="26">
        <f t="shared" si="3"/>
        <v>-38.8100000000004</v>
      </c>
      <c r="Y24" s="28"/>
      <c r="Z24" s="28"/>
      <c r="AA24" s="28"/>
    </row>
    <row r="25" spans="1:27" ht="12.75" customHeight="1">
      <c r="A25" s="16" t="s">
        <v>39</v>
      </c>
      <c r="B25" s="20" t="s">
        <v>40</v>
      </c>
      <c r="C25" s="4">
        <v>7918.86</v>
      </c>
      <c r="D25" s="27">
        <v>146.79</v>
      </c>
      <c r="E25" s="33">
        <v>96.43</v>
      </c>
      <c r="F25" s="7">
        <v>7969.22</v>
      </c>
      <c r="G25" s="26">
        <f t="shared" si="0"/>
        <v>50.36000000000058</v>
      </c>
      <c r="H25" s="4">
        <v>594.25</v>
      </c>
      <c r="I25" s="9">
        <v>8.5</v>
      </c>
      <c r="J25" s="34">
        <v>2.34</v>
      </c>
      <c r="K25" s="9">
        <v>600.41</v>
      </c>
      <c r="L25" s="26">
        <f t="shared" si="1"/>
        <v>6.159999999999968</v>
      </c>
      <c r="M25" s="4">
        <v>7049.38</v>
      </c>
      <c r="N25" s="47">
        <v>129.92</v>
      </c>
      <c r="O25" s="33">
        <v>88.89</v>
      </c>
      <c r="P25" s="7">
        <v>7090.41</v>
      </c>
      <c r="Q25" s="9"/>
      <c r="R25" s="27"/>
      <c r="S25" s="26">
        <f t="shared" si="2"/>
        <v>41.029999999999745</v>
      </c>
      <c r="T25" s="4">
        <v>5043.81</v>
      </c>
      <c r="U25" s="7">
        <v>82.32</v>
      </c>
      <c r="V25" s="33">
        <v>48.49</v>
      </c>
      <c r="W25" s="7">
        <v>5077.64</v>
      </c>
      <c r="X25" s="26">
        <f t="shared" si="3"/>
        <v>33.82999999999993</v>
      </c>
      <c r="Y25" s="28"/>
      <c r="Z25" s="28"/>
      <c r="AA25" s="28"/>
    </row>
    <row r="26" spans="1:27" ht="12.75" customHeight="1">
      <c r="A26" s="16" t="s">
        <v>41</v>
      </c>
      <c r="B26" s="20" t="s">
        <v>42</v>
      </c>
      <c r="C26" s="4">
        <v>15045.52</v>
      </c>
      <c r="D26" s="27">
        <v>752.43</v>
      </c>
      <c r="E26" s="33">
        <v>566.08</v>
      </c>
      <c r="F26" s="7">
        <v>15231.87</v>
      </c>
      <c r="G26" s="26">
        <f t="shared" si="0"/>
        <v>186.35000000000036</v>
      </c>
      <c r="H26" s="4">
        <v>228.45</v>
      </c>
      <c r="I26" s="9">
        <v>1.5</v>
      </c>
      <c r="J26" s="34">
        <v>0.28</v>
      </c>
      <c r="K26" s="9">
        <v>229.67</v>
      </c>
      <c r="L26" s="26">
        <f t="shared" si="1"/>
        <v>1.2199999999999989</v>
      </c>
      <c r="M26" s="4">
        <v>14494.21</v>
      </c>
      <c r="N26" s="7">
        <v>749.27</v>
      </c>
      <c r="O26" s="33">
        <v>565.8</v>
      </c>
      <c r="P26" s="7">
        <v>14677.68</v>
      </c>
      <c r="Q26" s="9"/>
      <c r="R26" s="27"/>
      <c r="S26" s="26">
        <f t="shared" si="2"/>
        <v>183.47000000000116</v>
      </c>
      <c r="T26" s="4">
        <v>6873.11</v>
      </c>
      <c r="U26" s="7">
        <v>100</v>
      </c>
      <c r="V26" s="33">
        <v>91.51</v>
      </c>
      <c r="W26" s="39">
        <v>6881.6</v>
      </c>
      <c r="X26" s="26">
        <f t="shared" si="3"/>
        <v>8.490000000000691</v>
      </c>
      <c r="Y26" s="28"/>
      <c r="Z26" s="28"/>
      <c r="AA26" s="28"/>
    </row>
    <row r="27" spans="1:27" ht="12.75" customHeight="1">
      <c r="A27" s="16" t="s">
        <v>43</v>
      </c>
      <c r="B27" s="20" t="s">
        <v>44</v>
      </c>
      <c r="C27" s="4">
        <v>7039.71</v>
      </c>
      <c r="D27" s="7">
        <v>145.35</v>
      </c>
      <c r="E27" s="33">
        <v>173.5</v>
      </c>
      <c r="F27" s="47">
        <v>7011.57</v>
      </c>
      <c r="G27" s="26">
        <f t="shared" si="0"/>
        <v>-28.140000000000327</v>
      </c>
      <c r="H27" s="4">
        <v>953.59</v>
      </c>
      <c r="I27" s="9">
        <v>12.16</v>
      </c>
      <c r="J27" s="34">
        <v>5.11</v>
      </c>
      <c r="K27" s="9">
        <v>960.64</v>
      </c>
      <c r="L27" s="26">
        <f t="shared" si="1"/>
        <v>7.0499999999999545</v>
      </c>
      <c r="M27" s="4">
        <v>5900.49</v>
      </c>
      <c r="N27" s="7">
        <v>123.59</v>
      </c>
      <c r="O27" s="33">
        <v>154.73</v>
      </c>
      <c r="P27" s="47">
        <v>5869.36</v>
      </c>
      <c r="Q27" s="9"/>
      <c r="R27" s="27"/>
      <c r="S27" s="26">
        <f t="shared" si="2"/>
        <v>-31.13000000000011</v>
      </c>
      <c r="T27" s="5">
        <v>3408.4</v>
      </c>
      <c r="U27" s="7">
        <v>51.78</v>
      </c>
      <c r="V27" s="33">
        <v>89.94</v>
      </c>
      <c r="W27" s="47">
        <v>3370.24</v>
      </c>
      <c r="X27" s="26">
        <f t="shared" si="3"/>
        <v>-38.16000000000031</v>
      </c>
      <c r="Y27" s="28"/>
      <c r="Z27" s="28"/>
      <c r="AA27" s="28"/>
    </row>
    <row r="28" spans="1:27" ht="12.75" customHeight="1">
      <c r="A28" s="16" t="s">
        <v>45</v>
      </c>
      <c r="B28" s="20" t="s">
        <v>46</v>
      </c>
      <c r="C28" s="4">
        <v>12323.65</v>
      </c>
      <c r="D28" s="27">
        <v>210.11</v>
      </c>
      <c r="E28" s="33">
        <v>494.36</v>
      </c>
      <c r="F28" s="7">
        <v>12039.4</v>
      </c>
      <c r="G28" s="26">
        <f t="shared" si="0"/>
        <v>-284.25</v>
      </c>
      <c r="H28" s="4">
        <v>680.66</v>
      </c>
      <c r="I28" s="9">
        <v>14.81</v>
      </c>
      <c r="J28" s="34">
        <v>21.82</v>
      </c>
      <c r="K28" s="9">
        <v>673.65</v>
      </c>
      <c r="L28" s="26">
        <f t="shared" si="1"/>
        <v>-7.009999999999991</v>
      </c>
      <c r="M28" s="5">
        <v>11266.4</v>
      </c>
      <c r="N28" s="7">
        <v>179.48</v>
      </c>
      <c r="O28" s="33">
        <v>456.94</v>
      </c>
      <c r="P28" s="7">
        <v>10988.94</v>
      </c>
      <c r="Q28" s="9"/>
      <c r="R28" s="27"/>
      <c r="S28" s="26">
        <f t="shared" si="2"/>
        <v>-277.4599999999991</v>
      </c>
      <c r="T28" s="4">
        <v>7806.83</v>
      </c>
      <c r="U28" s="7">
        <v>101.23</v>
      </c>
      <c r="V28" s="33">
        <v>302.79</v>
      </c>
      <c r="W28" s="7">
        <v>7605.27</v>
      </c>
      <c r="X28" s="26">
        <f t="shared" si="3"/>
        <v>-201.5599999999995</v>
      </c>
      <c r="Y28" s="28"/>
      <c r="Z28" s="28"/>
      <c r="AA28" s="28"/>
    </row>
    <row r="29" spans="1:27" ht="12.75" customHeight="1">
      <c r="A29" s="16" t="s">
        <v>47</v>
      </c>
      <c r="B29" s="20" t="s">
        <v>48</v>
      </c>
      <c r="C29" s="4">
        <v>12206.71</v>
      </c>
      <c r="D29" s="39">
        <v>180.04</v>
      </c>
      <c r="E29" s="38">
        <v>276.98</v>
      </c>
      <c r="F29" s="7">
        <v>12109.77</v>
      </c>
      <c r="G29" s="26">
        <f t="shared" si="0"/>
        <v>-96.93999999999869</v>
      </c>
      <c r="H29" s="4">
        <v>2363.07</v>
      </c>
      <c r="I29" s="9">
        <v>8.66</v>
      </c>
      <c r="J29" s="34">
        <v>8.08</v>
      </c>
      <c r="K29" s="9">
        <v>2363.65</v>
      </c>
      <c r="L29" s="26">
        <f t="shared" si="1"/>
        <v>0.5799999999999272</v>
      </c>
      <c r="M29" s="4">
        <v>9356.82</v>
      </c>
      <c r="N29" s="7">
        <v>159.22</v>
      </c>
      <c r="O29" s="33">
        <v>261.27</v>
      </c>
      <c r="P29" s="7">
        <v>9254.77</v>
      </c>
      <c r="Q29" s="9"/>
      <c r="R29" s="27"/>
      <c r="S29" s="26">
        <f t="shared" si="2"/>
        <v>-102.04999999999927</v>
      </c>
      <c r="T29" s="4">
        <v>6321.21</v>
      </c>
      <c r="U29" s="7">
        <v>93.81</v>
      </c>
      <c r="V29" s="33">
        <v>141.32</v>
      </c>
      <c r="W29" s="7">
        <v>6273.7</v>
      </c>
      <c r="X29" s="26">
        <f t="shared" si="3"/>
        <v>-47.51000000000022</v>
      </c>
      <c r="Y29" s="28"/>
      <c r="Z29" s="28"/>
      <c r="AA29" s="28"/>
    </row>
    <row r="30" spans="1:27" ht="12.75" customHeight="1">
      <c r="A30" s="16" t="s">
        <v>49</v>
      </c>
      <c r="B30" s="20" t="s">
        <v>50</v>
      </c>
      <c r="C30" s="4">
        <v>6371.26</v>
      </c>
      <c r="D30" s="27">
        <v>102.89</v>
      </c>
      <c r="E30" s="33">
        <v>141.74</v>
      </c>
      <c r="F30" s="7">
        <v>6332.41</v>
      </c>
      <c r="G30" s="26">
        <f t="shared" si="0"/>
        <v>-38.850000000000364</v>
      </c>
      <c r="H30" s="4">
        <v>593.06</v>
      </c>
      <c r="I30" s="9">
        <v>7.75</v>
      </c>
      <c r="J30" s="34">
        <v>9.41</v>
      </c>
      <c r="K30" s="9">
        <v>591.4</v>
      </c>
      <c r="L30" s="26">
        <f t="shared" si="1"/>
        <v>-1.6599999999999682</v>
      </c>
      <c r="M30" s="4">
        <v>5669.25</v>
      </c>
      <c r="N30" s="7">
        <v>93.05</v>
      </c>
      <c r="O30" s="33">
        <v>129.41</v>
      </c>
      <c r="P30" s="7">
        <v>5632.89</v>
      </c>
      <c r="Q30" s="9"/>
      <c r="R30" s="27"/>
      <c r="S30" s="26">
        <f t="shared" si="2"/>
        <v>-36.35999999999967</v>
      </c>
      <c r="T30" s="4">
        <v>3958.56</v>
      </c>
      <c r="U30" s="7">
        <v>56.86</v>
      </c>
      <c r="V30" s="33">
        <v>93.35</v>
      </c>
      <c r="W30" s="7">
        <v>3922.07</v>
      </c>
      <c r="X30" s="26">
        <f t="shared" si="3"/>
        <v>-36.48999999999978</v>
      </c>
      <c r="Y30" s="28"/>
      <c r="Z30" s="28"/>
      <c r="AA30" s="28"/>
    </row>
    <row r="31" spans="1:27" ht="12.75" customHeight="1">
      <c r="A31" s="16" t="s">
        <v>51</v>
      </c>
      <c r="B31" s="20" t="s">
        <v>52</v>
      </c>
      <c r="C31" s="4">
        <v>10776.69</v>
      </c>
      <c r="D31" s="27">
        <v>217.28</v>
      </c>
      <c r="E31" s="33">
        <v>236.85</v>
      </c>
      <c r="F31" s="7">
        <v>10757.12</v>
      </c>
      <c r="G31" s="26">
        <f t="shared" si="0"/>
        <v>-19.56999999999971</v>
      </c>
      <c r="H31" s="4">
        <v>838.97</v>
      </c>
      <c r="I31" s="9">
        <v>14.75</v>
      </c>
      <c r="J31" s="34">
        <v>4.46</v>
      </c>
      <c r="K31" s="9">
        <v>849.26</v>
      </c>
      <c r="L31" s="26">
        <f t="shared" si="1"/>
        <v>10.289999999999964</v>
      </c>
      <c r="M31" s="5">
        <v>9669.1</v>
      </c>
      <c r="N31" s="7">
        <v>191.19</v>
      </c>
      <c r="O31" s="33">
        <v>206.31</v>
      </c>
      <c r="P31" s="7">
        <v>9653.98</v>
      </c>
      <c r="Q31" s="9"/>
      <c r="R31" s="27"/>
      <c r="S31" s="26">
        <f t="shared" si="2"/>
        <v>-15.1200000000008</v>
      </c>
      <c r="T31" s="4">
        <v>6380.09</v>
      </c>
      <c r="U31" s="7">
        <v>111.03</v>
      </c>
      <c r="V31" s="33">
        <v>127.96</v>
      </c>
      <c r="W31" s="7">
        <v>6363.16</v>
      </c>
      <c r="X31" s="26">
        <f t="shared" si="3"/>
        <v>-16.93000000000029</v>
      </c>
      <c r="Y31" s="28"/>
      <c r="Z31" s="28"/>
      <c r="AA31" s="28"/>
    </row>
    <row r="32" spans="1:27" ht="12.75" customHeight="1">
      <c r="A32" s="16" t="s">
        <v>53</v>
      </c>
      <c r="B32" s="20" t="s">
        <v>54</v>
      </c>
      <c r="C32" s="4">
        <v>5049.45</v>
      </c>
      <c r="D32" s="7">
        <v>269.33</v>
      </c>
      <c r="E32" s="33">
        <v>268.67</v>
      </c>
      <c r="F32" s="7">
        <v>5050.11</v>
      </c>
      <c r="G32" s="26">
        <f t="shared" si="0"/>
        <v>0.6599999999998545</v>
      </c>
      <c r="H32" s="5">
        <v>0</v>
      </c>
      <c r="I32" s="9">
        <v>0</v>
      </c>
      <c r="J32" s="34">
        <v>0</v>
      </c>
      <c r="K32" s="9">
        <v>0</v>
      </c>
      <c r="L32" s="26">
        <f t="shared" si="1"/>
        <v>0</v>
      </c>
      <c r="M32" s="4">
        <v>5049.45</v>
      </c>
      <c r="N32" s="7">
        <v>269.33</v>
      </c>
      <c r="O32" s="33">
        <v>268.67</v>
      </c>
      <c r="P32" s="7">
        <v>5050.11</v>
      </c>
      <c r="Q32" s="9"/>
      <c r="R32" s="27"/>
      <c r="S32" s="26">
        <f t="shared" si="2"/>
        <v>0.6599999999998545</v>
      </c>
      <c r="T32" s="5">
        <v>0</v>
      </c>
      <c r="U32" s="7">
        <v>0</v>
      </c>
      <c r="V32" s="33">
        <v>0</v>
      </c>
      <c r="W32" s="7">
        <v>0</v>
      </c>
      <c r="X32" s="26">
        <f t="shared" si="3"/>
        <v>0</v>
      </c>
      <c r="Y32" s="28"/>
      <c r="Z32" s="28"/>
      <c r="AA32" s="28"/>
    </row>
    <row r="33" spans="1:27" ht="12.75" customHeight="1" thickBot="1">
      <c r="A33" s="16" t="s">
        <v>55</v>
      </c>
      <c r="B33" s="20" t="s">
        <v>56</v>
      </c>
      <c r="C33" s="5">
        <v>1961.3</v>
      </c>
      <c r="D33" s="7">
        <v>42.75</v>
      </c>
      <c r="E33" s="33">
        <v>78.67</v>
      </c>
      <c r="F33" s="7">
        <v>1925.38</v>
      </c>
      <c r="G33" s="26">
        <f t="shared" si="0"/>
        <v>-35.919999999999845</v>
      </c>
      <c r="H33" s="5">
        <v>0</v>
      </c>
      <c r="I33" s="9">
        <v>0</v>
      </c>
      <c r="J33" s="34">
        <v>0</v>
      </c>
      <c r="K33" s="9">
        <v>0</v>
      </c>
      <c r="L33" s="26">
        <f t="shared" si="1"/>
        <v>0</v>
      </c>
      <c r="M33" s="5">
        <v>1961.3</v>
      </c>
      <c r="N33" s="7">
        <v>42.75</v>
      </c>
      <c r="O33" s="33">
        <v>78.67</v>
      </c>
      <c r="P33" s="7">
        <v>1925.38</v>
      </c>
      <c r="Q33" s="9"/>
      <c r="R33" s="27"/>
      <c r="S33" s="26">
        <f t="shared" si="2"/>
        <v>-35.919999999999845</v>
      </c>
      <c r="T33" s="4">
        <v>220.81</v>
      </c>
      <c r="U33" s="7">
        <v>2.68</v>
      </c>
      <c r="V33" s="33">
        <v>6.71</v>
      </c>
      <c r="W33" s="7">
        <v>216.78</v>
      </c>
      <c r="X33" s="26">
        <f t="shared" si="3"/>
        <v>-4.030000000000001</v>
      </c>
      <c r="Y33" s="28"/>
      <c r="Z33" s="28"/>
      <c r="AA33" s="28"/>
    </row>
    <row r="34" spans="1:27" ht="12.75" customHeight="1" thickBot="1">
      <c r="A34" s="29"/>
      <c r="B34" s="30" t="s">
        <v>61</v>
      </c>
      <c r="C34" s="35">
        <f aca="true" t="shared" si="4" ref="C34:P34">SUM(C7:C33)</f>
        <v>289738.19999999995</v>
      </c>
      <c r="D34" s="8">
        <f t="shared" si="4"/>
        <v>6397.2</v>
      </c>
      <c r="E34" s="35">
        <f t="shared" si="4"/>
        <v>7919.9299999999985</v>
      </c>
      <c r="F34" s="49">
        <f t="shared" si="4"/>
        <v>288211.25999999995</v>
      </c>
      <c r="G34" s="31">
        <f t="shared" si="4"/>
        <v>-1526.9400000000003</v>
      </c>
      <c r="H34" s="35">
        <f t="shared" si="4"/>
        <v>24809.21</v>
      </c>
      <c r="I34" s="8">
        <f t="shared" si="4"/>
        <v>348.03000000000003</v>
      </c>
      <c r="J34" s="35">
        <f t="shared" si="4"/>
        <v>248.6</v>
      </c>
      <c r="K34" s="49">
        <f t="shared" si="4"/>
        <v>24909.17</v>
      </c>
      <c r="L34" s="31">
        <f t="shared" si="4"/>
        <v>99.96000000000012</v>
      </c>
      <c r="M34" s="8">
        <f t="shared" si="4"/>
        <v>257948.9</v>
      </c>
      <c r="N34" s="8">
        <f t="shared" si="4"/>
        <v>5821.959999999999</v>
      </c>
      <c r="O34" s="35">
        <f t="shared" si="4"/>
        <v>7444.61</v>
      </c>
      <c r="P34" s="49">
        <f t="shared" si="4"/>
        <v>256322.03000000003</v>
      </c>
      <c r="Q34" s="8"/>
      <c r="R34" s="31"/>
      <c r="S34" s="31">
        <f aca="true" t="shared" si="5" ref="S34:X34">SUM(S7:S33)</f>
        <v>-1626.8700000000006</v>
      </c>
      <c r="T34" s="8">
        <f t="shared" si="5"/>
        <v>145152.28999999998</v>
      </c>
      <c r="U34" s="8">
        <f t="shared" si="5"/>
        <v>2364.21</v>
      </c>
      <c r="V34" s="35">
        <f t="shared" si="5"/>
        <v>3506.8700000000003</v>
      </c>
      <c r="W34" s="49">
        <f t="shared" si="5"/>
        <v>144133.43000000002</v>
      </c>
      <c r="X34" s="53">
        <f t="shared" si="5"/>
        <v>-1018.8599999999994</v>
      </c>
      <c r="Y34" s="32"/>
      <c r="Z34" s="36"/>
      <c r="AA34" s="28"/>
    </row>
    <row r="35" spans="1:27" ht="12.75" customHeight="1">
      <c r="A35" s="10"/>
      <c r="B35" s="10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10"/>
      <c r="O35" s="26"/>
      <c r="P35" s="26"/>
      <c r="Q35" s="27"/>
      <c r="R35" s="26"/>
      <c r="S35" s="26"/>
      <c r="T35" s="26"/>
      <c r="U35" s="26"/>
      <c r="V35" s="26"/>
      <c r="W35" s="26"/>
      <c r="X35" s="26"/>
      <c r="Y35" s="28"/>
      <c r="Z35" s="28"/>
      <c r="AA35" s="10"/>
    </row>
    <row r="36" spans="3:26" ht="12.75" customHeight="1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  <c r="R36" s="5"/>
      <c r="S36" s="5"/>
      <c r="T36" s="5"/>
      <c r="U36" s="5"/>
      <c r="V36" s="5"/>
      <c r="W36" s="5"/>
      <c r="X36" s="5"/>
      <c r="Y36" s="1"/>
      <c r="Z36" s="1"/>
    </row>
    <row r="37" spans="3:26" ht="12.75" customHeight="1">
      <c r="C37" s="5"/>
      <c r="D37" s="5"/>
      <c r="E37" s="5"/>
      <c r="F37" s="5"/>
      <c r="G37" s="6"/>
      <c r="H37" s="5"/>
      <c r="I37" s="5"/>
      <c r="J37" s="5"/>
      <c r="K37" s="5"/>
      <c r="L37" s="5"/>
      <c r="M37" s="5"/>
      <c r="N37" s="5"/>
      <c r="O37" s="5"/>
      <c r="P37" s="5"/>
      <c r="Q37" s="6"/>
      <c r="R37" s="5"/>
      <c r="S37" s="5"/>
      <c r="T37" s="5"/>
      <c r="U37" s="5"/>
      <c r="V37" s="5"/>
      <c r="W37" s="5"/>
      <c r="X37" s="5"/>
      <c r="Y37" s="1"/>
      <c r="Z37" s="1"/>
    </row>
    <row r="38" spans="3:26" ht="12.75" customHeight="1">
      <c r="C38" s="5"/>
      <c r="D38" s="4"/>
      <c r="E38" s="4"/>
      <c r="F38" s="4"/>
      <c r="G38" s="6"/>
      <c r="H38" s="5"/>
      <c r="I38" s="5"/>
      <c r="J38" s="5"/>
      <c r="K38" s="5"/>
      <c r="L38" s="5"/>
      <c r="M38" s="5"/>
      <c r="N38" s="5"/>
      <c r="O38" s="5"/>
      <c r="P38" s="5"/>
      <c r="Q38" s="6"/>
      <c r="R38" s="5"/>
      <c r="S38" s="5"/>
      <c r="T38" s="5"/>
      <c r="U38" s="5"/>
      <c r="V38" s="5"/>
      <c r="W38" s="5"/>
      <c r="X38" s="5"/>
      <c r="Y38" s="1"/>
      <c r="Z38" s="1"/>
    </row>
    <row r="39" spans="3:26" ht="12.75" customHeight="1">
      <c r="C39" s="5"/>
      <c r="D39" s="4"/>
      <c r="E39" s="4"/>
      <c r="F39" s="4"/>
      <c r="G39" s="5"/>
      <c r="H39" s="4"/>
      <c r="I39" s="4"/>
      <c r="J39" s="4"/>
      <c r="K39" s="4"/>
      <c r="L39" s="5"/>
      <c r="M39" s="5"/>
      <c r="N39" s="5"/>
      <c r="O39" s="5"/>
      <c r="P39" s="4"/>
      <c r="Q39" s="6"/>
      <c r="R39" s="4"/>
      <c r="S39" s="4"/>
      <c r="T39" s="4"/>
      <c r="U39" s="4"/>
      <c r="V39" s="4"/>
      <c r="W39" s="5"/>
      <c r="X39" s="5"/>
      <c r="Y39" s="1"/>
      <c r="Z39" s="1"/>
    </row>
    <row r="40" spans="3:26" ht="12.75" customHeight="1">
      <c r="C40" s="4"/>
      <c r="D40" s="4"/>
      <c r="E40" s="4"/>
      <c r="F40" s="4"/>
      <c r="G40" s="5"/>
      <c r="H40" s="4"/>
      <c r="I40" s="4"/>
      <c r="J40" s="4"/>
      <c r="K40" s="4"/>
      <c r="L40" s="5"/>
      <c r="M40" s="5"/>
      <c r="N40" s="5"/>
      <c r="O40" s="5"/>
      <c r="P40" s="4"/>
      <c r="Q40" s="6"/>
      <c r="R40" s="4"/>
      <c r="S40" s="4"/>
      <c r="T40" s="4"/>
      <c r="U40" s="4"/>
      <c r="V40" s="4"/>
      <c r="W40" s="5"/>
      <c r="X40" s="5"/>
      <c r="Y40" s="1"/>
      <c r="Z40" s="1"/>
    </row>
    <row r="41" spans="3:24" ht="12.75" customHeight="1">
      <c r="C41" s="4"/>
      <c r="D41" s="4"/>
      <c r="E41" s="4"/>
      <c r="F41" s="4"/>
      <c r="G41" s="5"/>
      <c r="H41" s="4"/>
      <c r="I41" s="4"/>
      <c r="J41" s="4"/>
      <c r="K41" s="4"/>
      <c r="L41" s="5"/>
      <c r="M41" s="5"/>
      <c r="N41" s="5"/>
      <c r="O41" s="5"/>
      <c r="P41" s="4"/>
      <c r="Q41" s="6"/>
      <c r="R41" s="4"/>
      <c r="S41" s="4"/>
      <c r="T41" s="4"/>
      <c r="U41" s="4"/>
      <c r="V41" s="4"/>
      <c r="W41" s="4"/>
      <c r="X41" s="4"/>
    </row>
    <row r="42" spans="3:24" ht="12.75" customHeight="1">
      <c r="C42" s="4"/>
      <c r="D42" s="4"/>
      <c r="E42" s="4"/>
      <c r="F42" s="4"/>
      <c r="G42" s="5"/>
      <c r="H42" s="4"/>
      <c r="I42" s="4"/>
      <c r="J42" s="4"/>
      <c r="K42" s="4"/>
      <c r="L42" s="5"/>
      <c r="M42" s="5"/>
      <c r="N42" s="5"/>
      <c r="O42" s="5"/>
      <c r="P42" s="4"/>
      <c r="Q42" s="6"/>
      <c r="R42" s="4"/>
      <c r="S42" s="4"/>
      <c r="T42" s="4"/>
      <c r="U42" s="4"/>
      <c r="V42" s="4"/>
      <c r="W42" s="4"/>
      <c r="X42" s="4"/>
    </row>
    <row r="43" spans="7:24" ht="12.75" customHeight="1">
      <c r="G43" s="1"/>
      <c r="L43" s="1"/>
      <c r="M43" s="1"/>
      <c r="N43" s="1"/>
      <c r="O43" s="1"/>
      <c r="Q43" s="2"/>
      <c r="T43" s="4"/>
      <c r="U43" s="4"/>
      <c r="V43" s="4"/>
      <c r="W43" s="4"/>
      <c r="X43" s="4"/>
    </row>
    <row r="44" spans="7:24" ht="12.75" customHeight="1">
      <c r="G44" s="1"/>
      <c r="L44" s="1"/>
      <c r="Q44" s="2"/>
      <c r="T44" s="4"/>
      <c r="U44" s="4"/>
      <c r="V44" s="4"/>
      <c r="W44" s="4"/>
      <c r="X44" s="4"/>
    </row>
    <row r="45" spans="7:24" ht="12.75" customHeight="1">
      <c r="G45" s="1"/>
      <c r="L45" s="1"/>
      <c r="Q45" s="2"/>
      <c r="T45" s="4"/>
      <c r="U45" s="4"/>
      <c r="V45" s="4"/>
      <c r="W45" s="4"/>
      <c r="X45" s="4"/>
    </row>
    <row r="46" spans="7:24" ht="12.75" customHeight="1">
      <c r="G46" s="1"/>
      <c r="L46" s="1"/>
      <c r="Q46" s="2"/>
      <c r="T46" s="4"/>
      <c r="U46" s="4"/>
      <c r="V46" s="4"/>
      <c r="W46" s="4"/>
      <c r="X46" s="4"/>
    </row>
    <row r="47" spans="7:24" ht="12.75" customHeight="1">
      <c r="G47" s="1"/>
      <c r="L47" s="1"/>
      <c r="T47" s="4"/>
      <c r="U47" s="4"/>
      <c r="V47" s="4"/>
      <c r="W47" s="4"/>
      <c r="X47" s="4"/>
    </row>
    <row r="48" spans="7:24" ht="12.75" customHeight="1">
      <c r="G48" s="1"/>
      <c r="L48" s="1"/>
      <c r="T48" s="4"/>
      <c r="U48" s="4"/>
      <c r="V48" s="4"/>
      <c r="W48" s="4"/>
      <c r="X48" s="4"/>
    </row>
    <row r="49" spans="7:24" ht="12.75" customHeight="1">
      <c r="G49" s="1"/>
      <c r="L49" s="2"/>
      <c r="T49" s="4"/>
      <c r="U49" s="4"/>
      <c r="V49" s="4"/>
      <c r="W49" s="4"/>
      <c r="X49" s="4"/>
    </row>
    <row r="50" spans="7:12" ht="12.75" customHeight="1">
      <c r="G50" s="2"/>
      <c r="L50" s="1"/>
    </row>
    <row r="51" ht="12.75" customHeight="1">
      <c r="L51" s="1"/>
    </row>
    <row r="52" ht="12.75" customHeight="1">
      <c r="L52" s="1"/>
    </row>
    <row r="53" ht="12.75" customHeight="1">
      <c r="L53" s="1"/>
    </row>
  </sheetData>
  <mergeCells count="28">
    <mergeCell ref="P1:S1"/>
    <mergeCell ref="V1:X1"/>
    <mergeCell ref="P2:X2"/>
    <mergeCell ref="C4:C6"/>
    <mergeCell ref="I5:I6"/>
    <mergeCell ref="J5:J6"/>
    <mergeCell ref="A1:O1"/>
    <mergeCell ref="A2:O2"/>
    <mergeCell ref="A3:A6"/>
    <mergeCell ref="B3:B6"/>
    <mergeCell ref="G4:G6"/>
    <mergeCell ref="C3:G3"/>
    <mergeCell ref="H3:O3"/>
    <mergeCell ref="H4:L4"/>
    <mergeCell ref="D4:D6"/>
    <mergeCell ref="E4:E6"/>
    <mergeCell ref="H5:H6"/>
    <mergeCell ref="L5:L6"/>
    <mergeCell ref="X5:X6"/>
    <mergeCell ref="M4:Q4"/>
    <mergeCell ref="N5:N6"/>
    <mergeCell ref="O5:O6"/>
    <mergeCell ref="T4:X4"/>
    <mergeCell ref="M5:M6"/>
    <mergeCell ref="U5:U6"/>
    <mergeCell ref="V5:V6"/>
    <mergeCell ref="T5:T6"/>
    <mergeCell ref="S5:S6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НМО</dc:creator>
  <cp:keywords/>
  <dc:description/>
  <cp:lastModifiedBy>1</cp:lastModifiedBy>
  <cp:lastPrinted>2007-10-08T11:46:48Z</cp:lastPrinted>
  <dcterms:created xsi:type="dcterms:W3CDTF">1998-05-31T10:30:34Z</dcterms:created>
  <dcterms:modified xsi:type="dcterms:W3CDTF">2007-10-10T11:56:53Z</dcterms:modified>
  <cp:category/>
  <cp:version/>
  <cp:contentType/>
  <cp:contentStatus/>
</cp:coreProperties>
</file>