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10560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<sst xmlns="http://schemas.openxmlformats.org/spreadsheetml/2006/main" count="74" uniqueCount="69">
  <si>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Кошти  (масові бібліотеки) тис.грн.                           Таблиця №24</t>
  </si>
  <si>
    <t>№</t>
  </si>
  <si>
    <t xml:space="preserve">Найменування </t>
  </si>
  <si>
    <t xml:space="preserve">          Надходження</t>
  </si>
  <si>
    <t xml:space="preserve">                             </t>
  </si>
  <si>
    <t xml:space="preserve">в тому числі                       </t>
  </si>
  <si>
    <t>п/п</t>
  </si>
  <si>
    <t>областей</t>
  </si>
  <si>
    <t xml:space="preserve">             з бюджету</t>
  </si>
  <si>
    <t xml:space="preserve">      в т.ч. на комплект.фондів</t>
  </si>
  <si>
    <t xml:space="preserve">         позабюджетні</t>
  </si>
  <si>
    <t xml:space="preserve">      з них від платних послуг </t>
  </si>
  <si>
    <t xml:space="preserve">     з інших джерел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</si>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</sst>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72" fontId="0" fillId="0" borderId="5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="150" zoomScaleNormal="150" workbookViewId="0" topLeftCell="A1">
      <selection activeCell="A1" sqref="A1"/>
    </sheetView>
  </sheetViews>
  <sheetFormatPr defaultColWidth="9.59765625" defaultRowHeight="8.25"/>
  <cols>
    <col min="1" max="1" width="3.3984375" style="0" customWidth="1"/>
    <col min="2" max="2" width="20" style="0" customWidth="1"/>
    <col min="16" max="16" width="10.19921875" style="0" customWidth="1"/>
  </cols>
  <sheetData>
    <row r="1" spans="2:20" ht="12.75">
      <c r="B1" s="6"/>
      <c r="C1" s="6"/>
      <c r="D1" s="6"/>
      <c r="E1" s="6"/>
      <c r="F1" s="6"/>
      <c r="G1" s="6"/>
      <c r="H1" s="6"/>
      <c r="I1" s="13" t="s">
        <v>0</v>
      </c>
      <c r="J1" s="13"/>
      <c r="K1" s="13"/>
      <c r="L1" s="13"/>
      <c r="M1" s="13"/>
      <c r="N1" s="13"/>
      <c r="O1" s="13"/>
      <c r="P1" s="13"/>
      <c r="Q1" s="13"/>
      <c r="R1" s="6"/>
      <c r="S1" s="6"/>
      <c r="T1" s="6"/>
    </row>
    <row r="2" spans="1:20" ht="8.25">
      <c r="A2" s="14" t="s">
        <v>1</v>
      </c>
      <c r="B2" s="16" t="s">
        <v>2</v>
      </c>
      <c r="C2" s="11"/>
      <c r="D2" s="12" t="s">
        <v>3</v>
      </c>
      <c r="E2" s="2"/>
      <c r="F2" s="8" t="s">
        <v>4</v>
      </c>
      <c r="G2" s="6"/>
      <c r="H2" s="6"/>
      <c r="I2" s="6"/>
      <c r="J2" s="6"/>
      <c r="K2" s="6" t="s">
        <v>5</v>
      </c>
      <c r="L2" s="6"/>
      <c r="M2" s="6"/>
      <c r="N2" s="6"/>
      <c r="O2" s="6"/>
      <c r="P2" s="6"/>
      <c r="Q2" s="6"/>
      <c r="R2" s="6"/>
      <c r="S2" s="6"/>
      <c r="T2" s="19"/>
    </row>
    <row r="3" spans="1:20" ht="8.25">
      <c r="A3" s="15" t="s">
        <v>6</v>
      </c>
      <c r="B3" s="17" t="s">
        <v>7</v>
      </c>
      <c r="C3" s="1"/>
      <c r="D3" s="1"/>
      <c r="E3" s="2"/>
      <c r="F3" s="3" t="s">
        <v>8</v>
      </c>
      <c r="G3" s="4"/>
      <c r="H3" s="5"/>
      <c r="I3" s="3" t="s">
        <v>9</v>
      </c>
      <c r="J3" s="4"/>
      <c r="K3" s="5"/>
      <c r="L3" s="3" t="s">
        <v>10</v>
      </c>
      <c r="M3" s="4"/>
      <c r="N3" s="5"/>
      <c r="O3" s="3" t="s">
        <v>11</v>
      </c>
      <c r="P3" s="4"/>
      <c r="Q3" s="5"/>
      <c r="R3" s="3" t="s">
        <v>12</v>
      </c>
      <c r="S3" s="4"/>
      <c r="T3" s="5"/>
    </row>
    <row r="4" spans="1:20" ht="8.25">
      <c r="A4" s="15"/>
      <c r="B4" s="18"/>
      <c r="C4" s="6"/>
      <c r="D4" s="6"/>
      <c r="E4" s="7"/>
      <c r="F4" s="8"/>
      <c r="G4" s="6"/>
      <c r="H4" s="7"/>
      <c r="I4" s="8"/>
      <c r="J4" s="6"/>
      <c r="K4" s="7"/>
      <c r="L4" s="8"/>
      <c r="M4" s="6"/>
      <c r="N4" s="7"/>
      <c r="O4" s="8"/>
      <c r="P4" s="6"/>
      <c r="Q4" s="7"/>
      <c r="R4" s="8"/>
      <c r="S4" s="6"/>
      <c r="T4" s="7"/>
    </row>
    <row r="5" spans="1:20" ht="8.25">
      <c r="A5" s="20"/>
      <c r="B5" s="21"/>
      <c r="C5" s="22">
        <v>1999</v>
      </c>
      <c r="D5" s="22">
        <v>2000</v>
      </c>
      <c r="E5" s="23" t="s">
        <v>13</v>
      </c>
      <c r="F5" s="23">
        <v>1999</v>
      </c>
      <c r="G5" s="23">
        <v>2000</v>
      </c>
      <c r="H5" s="23" t="s">
        <v>13</v>
      </c>
      <c r="I5" s="24">
        <v>1999</v>
      </c>
      <c r="J5" s="24">
        <v>2000</v>
      </c>
      <c r="K5" s="24" t="s">
        <v>13</v>
      </c>
      <c r="L5" s="24">
        <v>1999</v>
      </c>
      <c r="M5" s="24">
        <v>2000</v>
      </c>
      <c r="N5" s="24" t="s">
        <v>13</v>
      </c>
      <c r="O5" s="24">
        <v>1999</v>
      </c>
      <c r="P5" s="24">
        <v>2000</v>
      </c>
      <c r="Q5" s="24" t="s">
        <v>13</v>
      </c>
      <c r="R5" s="19">
        <v>1999</v>
      </c>
      <c r="S5" s="19">
        <v>2000</v>
      </c>
      <c r="T5" s="7" t="s">
        <v>13</v>
      </c>
    </row>
    <row r="6" spans="1:24" ht="8.25">
      <c r="A6" t="s">
        <v>14</v>
      </c>
      <c r="B6" t="s">
        <v>15</v>
      </c>
      <c r="C6" s="9">
        <v>1525.5</v>
      </c>
      <c r="D6" s="9">
        <v>1940</v>
      </c>
      <c r="E6" s="9">
        <f>D6-C6</f>
        <v>414.5</v>
      </c>
      <c r="F6" s="9">
        <v>1509.1</v>
      </c>
      <c r="G6">
        <v>1896.4</v>
      </c>
      <c r="H6" s="9">
        <f>G6-F6</f>
        <v>387.3000000000002</v>
      </c>
      <c r="I6" s="9">
        <v>205</v>
      </c>
      <c r="J6" s="28">
        <v>241.3</v>
      </c>
      <c r="K6" s="29">
        <v>36.3</v>
      </c>
      <c r="L6" s="9">
        <f aca="true" t="shared" si="0" ref="L6:L33">C6-F6</f>
        <v>16.40000000000009</v>
      </c>
      <c r="M6" s="32">
        <v>43.6</v>
      </c>
      <c r="N6" s="29">
        <v>27.2</v>
      </c>
      <c r="O6" s="9">
        <v>9.7</v>
      </c>
      <c r="P6" s="30">
        <v>26.4</v>
      </c>
      <c r="Q6" s="29">
        <v>14.7</v>
      </c>
      <c r="R6" s="9">
        <v>6.7</v>
      </c>
      <c r="S6" s="30">
        <v>17.2</v>
      </c>
      <c r="T6" s="29">
        <v>10.5</v>
      </c>
      <c r="V6" s="9"/>
      <c r="W6" s="9"/>
      <c r="X6" s="9"/>
    </row>
    <row r="7" spans="1:24" ht="8.25">
      <c r="A7" t="s">
        <v>16</v>
      </c>
      <c r="B7" t="s">
        <v>17</v>
      </c>
      <c r="C7" s="9">
        <v>987.9</v>
      </c>
      <c r="D7" s="28">
        <v>1169.6</v>
      </c>
      <c r="E7" s="29">
        <v>181.7</v>
      </c>
      <c r="F7" s="9">
        <v>945.1</v>
      </c>
      <c r="G7" s="29">
        <v>1113</v>
      </c>
      <c r="H7" s="29">
        <v>167.9</v>
      </c>
      <c r="I7" s="29">
        <v>104.3</v>
      </c>
      <c r="J7" s="28">
        <v>115.7</v>
      </c>
      <c r="K7" s="29">
        <v>11.4</v>
      </c>
      <c r="L7" s="9">
        <f t="shared" si="0"/>
        <v>42.799999999999955</v>
      </c>
      <c r="M7" s="31">
        <f>P7+S7</f>
        <v>56.6</v>
      </c>
      <c r="N7" s="9">
        <f aca="true" t="shared" si="1" ref="N7:N33">M7-L7</f>
        <v>13.800000000000047</v>
      </c>
      <c r="O7" s="9">
        <v>23.4</v>
      </c>
      <c r="P7" s="28">
        <v>33.6</v>
      </c>
      <c r="Q7" s="9">
        <f>P7-O7</f>
        <v>10.200000000000003</v>
      </c>
      <c r="R7" s="9">
        <v>19.4</v>
      </c>
      <c r="S7" s="9">
        <v>23</v>
      </c>
      <c r="T7" s="9">
        <f aca="true" t="shared" si="2" ref="T7:T33">S7-R7</f>
        <v>3.6000000000000014</v>
      </c>
      <c r="V7" s="9"/>
      <c r="W7" s="9"/>
      <c r="X7" s="9"/>
    </row>
    <row r="8" spans="1:24" ht="8.25">
      <c r="A8" t="s">
        <v>18</v>
      </c>
      <c r="B8" t="s">
        <v>19</v>
      </c>
      <c r="C8" s="9">
        <v>3531.6</v>
      </c>
      <c r="D8" s="9">
        <v>4129</v>
      </c>
      <c r="E8" s="9">
        <f aca="true" t="shared" si="3" ref="E8:E33">D8-C8</f>
        <v>597.4000000000001</v>
      </c>
      <c r="F8" s="9">
        <v>3351.2</v>
      </c>
      <c r="G8">
        <v>3789.9</v>
      </c>
      <c r="H8" s="9">
        <f aca="true" t="shared" si="4" ref="H8:H33">G8-F8</f>
        <v>438.7000000000003</v>
      </c>
      <c r="I8" s="9">
        <v>386.6</v>
      </c>
      <c r="J8">
        <v>905.8</v>
      </c>
      <c r="K8" s="9">
        <f aca="true" t="shared" si="5" ref="K8:K33">J8-I8</f>
        <v>519.1999999999999</v>
      </c>
      <c r="L8" s="9">
        <f t="shared" si="0"/>
        <v>180.4000000000001</v>
      </c>
      <c r="M8" s="31">
        <f>P8+S8</f>
        <v>339.1</v>
      </c>
      <c r="N8" s="9">
        <f t="shared" si="1"/>
        <v>158.69999999999993</v>
      </c>
      <c r="O8" s="9">
        <v>132.2</v>
      </c>
      <c r="P8">
        <v>265.6</v>
      </c>
      <c r="Q8" s="9">
        <f aca="true" t="shared" si="6" ref="Q8:Q33">P8-O8</f>
        <v>133.40000000000003</v>
      </c>
      <c r="R8" s="9">
        <v>48.2</v>
      </c>
      <c r="S8">
        <v>73.5</v>
      </c>
      <c r="T8" s="9">
        <f t="shared" si="2"/>
        <v>25.299999999999997</v>
      </c>
      <c r="V8" s="9"/>
      <c r="W8" s="9"/>
      <c r="X8" s="9"/>
    </row>
    <row r="9" spans="1:24" ht="8.25">
      <c r="A9" t="s">
        <v>20</v>
      </c>
      <c r="B9" t="s">
        <v>21</v>
      </c>
      <c r="C9" s="9">
        <v>4752.9</v>
      </c>
      <c r="D9">
        <v>5700.8</v>
      </c>
      <c r="E9" s="9">
        <f t="shared" si="3"/>
        <v>947.9000000000005</v>
      </c>
      <c r="F9" s="9">
        <v>4575.4</v>
      </c>
      <c r="G9" s="9">
        <v>5420</v>
      </c>
      <c r="H9" s="9">
        <f t="shared" si="4"/>
        <v>844.6000000000004</v>
      </c>
      <c r="I9" s="9">
        <v>390.5</v>
      </c>
      <c r="J9">
        <v>528.6</v>
      </c>
      <c r="K9" s="9">
        <f t="shared" si="5"/>
        <v>138.10000000000002</v>
      </c>
      <c r="L9" s="9">
        <f t="shared" si="0"/>
        <v>177.5</v>
      </c>
      <c r="M9" s="31">
        <f aca="true" t="shared" si="7" ref="M9:M32">P9+S9</f>
        <v>280.79999999999995</v>
      </c>
      <c r="N9" s="9">
        <f t="shared" si="1"/>
        <v>103.29999999999995</v>
      </c>
      <c r="O9" s="9">
        <v>122.6</v>
      </c>
      <c r="P9">
        <v>190.2</v>
      </c>
      <c r="Q9" s="9">
        <f t="shared" si="6"/>
        <v>67.6</v>
      </c>
      <c r="R9" s="9">
        <v>54.9</v>
      </c>
      <c r="S9">
        <v>90.6</v>
      </c>
      <c r="T9" s="9">
        <f t="shared" si="2"/>
        <v>35.699999999999996</v>
      </c>
      <c r="V9" s="9"/>
      <c r="W9" s="9"/>
      <c r="X9" s="9"/>
    </row>
    <row r="10" spans="1:24" ht="8.25">
      <c r="A10" t="s">
        <v>22</v>
      </c>
      <c r="B10" t="s">
        <v>23</v>
      </c>
      <c r="C10" s="9">
        <v>2384.5</v>
      </c>
      <c r="D10">
        <v>1897.6</v>
      </c>
      <c r="E10" s="9">
        <f t="shared" si="3"/>
        <v>-486.9000000000001</v>
      </c>
      <c r="F10" s="9">
        <v>2232.7</v>
      </c>
      <c r="G10">
        <v>1765.2</v>
      </c>
      <c r="H10" s="9">
        <f t="shared" si="4"/>
        <v>-467.4999999999998</v>
      </c>
      <c r="I10" s="9">
        <v>331.4</v>
      </c>
      <c r="J10">
        <v>71.2</v>
      </c>
      <c r="K10" s="9">
        <f t="shared" si="5"/>
        <v>-260.2</v>
      </c>
      <c r="L10" s="9">
        <f t="shared" si="0"/>
        <v>151.80000000000018</v>
      </c>
      <c r="M10" s="31">
        <f t="shared" si="7"/>
        <v>132.4</v>
      </c>
      <c r="N10" s="9">
        <f t="shared" si="1"/>
        <v>-19.400000000000176</v>
      </c>
      <c r="O10" s="9">
        <v>81.1</v>
      </c>
      <c r="P10">
        <v>101.4</v>
      </c>
      <c r="Q10" s="9">
        <f t="shared" si="6"/>
        <v>20.30000000000001</v>
      </c>
      <c r="R10" s="9">
        <v>70.7</v>
      </c>
      <c r="S10" s="9">
        <v>31</v>
      </c>
      <c r="T10" s="9">
        <v>-39.7</v>
      </c>
      <c r="V10" s="9"/>
      <c r="W10" s="9"/>
      <c r="X10" s="9"/>
    </row>
    <row r="11" spans="1:24" ht="8.25">
      <c r="A11" t="s">
        <v>24</v>
      </c>
      <c r="B11" t="s">
        <v>25</v>
      </c>
      <c r="C11" s="9">
        <v>1385.8</v>
      </c>
      <c r="D11">
        <v>1412.9</v>
      </c>
      <c r="E11" s="9">
        <f t="shared" si="3"/>
        <v>27.100000000000136</v>
      </c>
      <c r="F11" s="9">
        <v>1349.3</v>
      </c>
      <c r="G11">
        <v>1368.9</v>
      </c>
      <c r="H11" s="9">
        <f t="shared" si="4"/>
        <v>19.600000000000136</v>
      </c>
      <c r="I11" s="9">
        <v>78.4</v>
      </c>
      <c r="J11">
        <v>78.2</v>
      </c>
      <c r="K11" s="9">
        <f t="shared" si="5"/>
        <v>-0.20000000000000284</v>
      </c>
      <c r="L11" s="9">
        <f t="shared" si="0"/>
        <v>36.5</v>
      </c>
      <c r="M11" s="9">
        <f t="shared" si="7"/>
        <v>44</v>
      </c>
      <c r="N11" s="9">
        <f t="shared" si="1"/>
        <v>7.5</v>
      </c>
      <c r="O11" s="9">
        <v>25</v>
      </c>
      <c r="P11">
        <v>34.5</v>
      </c>
      <c r="Q11" s="9">
        <f t="shared" si="6"/>
        <v>9.5</v>
      </c>
      <c r="R11" s="9">
        <v>11.5</v>
      </c>
      <c r="S11">
        <v>9.5</v>
      </c>
      <c r="T11" s="9">
        <f t="shared" si="2"/>
        <v>-2</v>
      </c>
      <c r="V11" s="9"/>
      <c r="W11" s="9"/>
      <c r="X11" s="9"/>
    </row>
    <row r="12" spans="1:24" ht="8.25">
      <c r="A12" t="s">
        <v>26</v>
      </c>
      <c r="B12" t="s">
        <v>27</v>
      </c>
      <c r="C12" s="9">
        <v>2107.7</v>
      </c>
      <c r="D12">
        <v>2880.6</v>
      </c>
      <c r="E12" s="9">
        <f t="shared" si="3"/>
        <v>772.9000000000001</v>
      </c>
      <c r="F12" s="9">
        <v>2015.5</v>
      </c>
      <c r="G12">
        <v>2746.9</v>
      </c>
      <c r="H12" s="9">
        <f t="shared" si="4"/>
        <v>731.4000000000001</v>
      </c>
      <c r="I12" s="9">
        <v>413</v>
      </c>
      <c r="J12">
        <v>580.8</v>
      </c>
      <c r="K12" s="9">
        <f t="shared" si="5"/>
        <v>167.79999999999995</v>
      </c>
      <c r="L12" s="9">
        <f t="shared" si="0"/>
        <v>92.19999999999982</v>
      </c>
      <c r="M12" s="31">
        <f t="shared" si="7"/>
        <v>133.7</v>
      </c>
      <c r="N12" s="9">
        <f t="shared" si="1"/>
        <v>41.50000000000017</v>
      </c>
      <c r="O12" s="9">
        <v>56.5</v>
      </c>
      <c r="P12">
        <v>97.8</v>
      </c>
      <c r="Q12" s="9">
        <f t="shared" si="6"/>
        <v>41.3</v>
      </c>
      <c r="R12" s="9">
        <v>35.7</v>
      </c>
      <c r="S12">
        <v>35.9</v>
      </c>
      <c r="T12" s="9">
        <f t="shared" si="2"/>
        <v>0.19999999999999574</v>
      </c>
      <c r="V12" s="9"/>
      <c r="W12" s="9"/>
      <c r="X12" s="9"/>
    </row>
    <row r="13" spans="1:24" ht="8.25">
      <c r="A13" t="s">
        <v>28</v>
      </c>
      <c r="B13" t="s">
        <v>29</v>
      </c>
      <c r="C13" s="9">
        <v>2267.2</v>
      </c>
      <c r="D13">
        <v>2152.7</v>
      </c>
      <c r="E13" s="9">
        <f t="shared" si="3"/>
        <v>-114.5</v>
      </c>
      <c r="F13" s="9">
        <v>2245.7</v>
      </c>
      <c r="G13">
        <v>2052.3</v>
      </c>
      <c r="H13" s="9">
        <f t="shared" si="4"/>
        <v>-193.39999999999964</v>
      </c>
      <c r="I13" s="9">
        <v>135.5</v>
      </c>
      <c r="J13">
        <v>103.1</v>
      </c>
      <c r="K13" s="9">
        <f t="shared" si="5"/>
        <v>-32.400000000000006</v>
      </c>
      <c r="L13" s="9">
        <f t="shared" si="0"/>
        <v>21.5</v>
      </c>
      <c r="M13" s="31">
        <f t="shared" si="7"/>
        <v>100.4</v>
      </c>
      <c r="N13" s="9">
        <f t="shared" si="1"/>
        <v>78.9</v>
      </c>
      <c r="O13" s="9">
        <v>2.3</v>
      </c>
      <c r="P13" s="9">
        <v>14</v>
      </c>
      <c r="Q13" s="9">
        <f t="shared" si="6"/>
        <v>11.7</v>
      </c>
      <c r="R13" s="9">
        <v>19.2</v>
      </c>
      <c r="S13">
        <v>86.4</v>
      </c>
      <c r="T13" s="9">
        <f t="shared" si="2"/>
        <v>67.2</v>
      </c>
      <c r="V13" s="9"/>
      <c r="W13" s="9"/>
      <c r="X13" s="9"/>
    </row>
    <row r="14" spans="1:24" ht="8.25">
      <c r="A14" t="s">
        <v>30</v>
      </c>
      <c r="B14" t="s">
        <v>31</v>
      </c>
      <c r="C14" s="9">
        <v>3076</v>
      </c>
      <c r="D14">
        <v>3240.2</v>
      </c>
      <c r="E14" s="9">
        <f t="shared" si="3"/>
        <v>164.19999999999982</v>
      </c>
      <c r="F14" s="9">
        <v>2980.5</v>
      </c>
      <c r="G14">
        <v>3105.4</v>
      </c>
      <c r="H14" s="9">
        <f t="shared" si="4"/>
        <v>124.90000000000009</v>
      </c>
      <c r="I14" s="9">
        <v>296</v>
      </c>
      <c r="J14">
        <v>467.3</v>
      </c>
      <c r="K14" s="9">
        <f t="shared" si="5"/>
        <v>171.3</v>
      </c>
      <c r="L14" s="9">
        <f t="shared" si="0"/>
        <v>95.5</v>
      </c>
      <c r="M14" s="31">
        <f t="shared" si="7"/>
        <v>134.8</v>
      </c>
      <c r="N14" s="9">
        <f t="shared" si="1"/>
        <v>39.30000000000001</v>
      </c>
      <c r="O14" s="9">
        <v>84.2</v>
      </c>
      <c r="P14">
        <v>102.4</v>
      </c>
      <c r="Q14" s="9">
        <f t="shared" si="6"/>
        <v>18.200000000000003</v>
      </c>
      <c r="R14" s="9">
        <v>11.3</v>
      </c>
      <c r="S14">
        <v>32.4</v>
      </c>
      <c r="T14" s="9">
        <f t="shared" si="2"/>
        <v>21.099999999999998</v>
      </c>
      <c r="V14" s="9"/>
      <c r="W14" s="9"/>
      <c r="X14" s="9"/>
    </row>
    <row r="15" spans="1:24" ht="8.25">
      <c r="A15" t="s">
        <v>32</v>
      </c>
      <c r="B15" t="s">
        <v>33</v>
      </c>
      <c r="C15" s="9">
        <v>1613.1</v>
      </c>
      <c r="D15">
        <v>1803.5</v>
      </c>
      <c r="E15" s="9">
        <f t="shared" si="3"/>
        <v>190.4000000000001</v>
      </c>
      <c r="F15" s="9">
        <v>1584.8</v>
      </c>
      <c r="G15">
        <v>1739.2</v>
      </c>
      <c r="H15" s="9">
        <f t="shared" si="4"/>
        <v>154.4000000000001</v>
      </c>
      <c r="I15" s="9">
        <v>79.3</v>
      </c>
      <c r="J15">
        <v>23.2</v>
      </c>
      <c r="K15" s="9">
        <f t="shared" si="5"/>
        <v>-56.099999999999994</v>
      </c>
      <c r="L15" s="9">
        <f t="shared" si="0"/>
        <v>28.299999999999955</v>
      </c>
      <c r="M15" s="31">
        <f t="shared" si="7"/>
        <v>64.3</v>
      </c>
      <c r="N15" s="9">
        <f t="shared" si="1"/>
        <v>36.00000000000004</v>
      </c>
      <c r="O15" s="9">
        <v>20.1</v>
      </c>
      <c r="P15">
        <v>41.1</v>
      </c>
      <c r="Q15" s="9">
        <f t="shared" si="6"/>
        <v>21</v>
      </c>
      <c r="R15" s="9">
        <v>8.2</v>
      </c>
      <c r="S15">
        <v>23.2</v>
      </c>
      <c r="T15" s="9">
        <f t="shared" si="2"/>
        <v>15</v>
      </c>
      <c r="V15" s="9"/>
      <c r="W15" s="9"/>
      <c r="X15" s="9"/>
    </row>
    <row r="16" spans="1:24" ht="8.25">
      <c r="A16" t="s">
        <v>34</v>
      </c>
      <c r="B16" t="s">
        <v>35</v>
      </c>
      <c r="C16" s="9">
        <v>2604.9</v>
      </c>
      <c r="D16">
        <v>2791.2</v>
      </c>
      <c r="E16" s="9">
        <f t="shared" si="3"/>
        <v>186.29999999999973</v>
      </c>
      <c r="F16" s="9">
        <v>2467.8</v>
      </c>
      <c r="G16">
        <v>2609.4</v>
      </c>
      <c r="H16" s="9">
        <f t="shared" si="4"/>
        <v>141.5999999999999</v>
      </c>
      <c r="I16" s="9">
        <v>169.8</v>
      </c>
      <c r="J16">
        <v>227.3</v>
      </c>
      <c r="K16" s="9">
        <f t="shared" si="5"/>
        <v>57.5</v>
      </c>
      <c r="L16" s="9">
        <f t="shared" si="0"/>
        <v>137.0999999999999</v>
      </c>
      <c r="M16" s="31">
        <f t="shared" si="7"/>
        <v>181.8</v>
      </c>
      <c r="N16" s="9">
        <f t="shared" si="1"/>
        <v>44.7000000000001</v>
      </c>
      <c r="O16" s="9">
        <v>54.5</v>
      </c>
      <c r="P16">
        <v>82.1</v>
      </c>
      <c r="Q16" s="9">
        <f t="shared" si="6"/>
        <v>27.599999999999994</v>
      </c>
      <c r="R16" s="9">
        <v>82.6</v>
      </c>
      <c r="S16">
        <v>99.7</v>
      </c>
      <c r="T16" s="9">
        <f t="shared" si="2"/>
        <v>17.10000000000001</v>
      </c>
      <c r="V16" s="9"/>
      <c r="W16" s="9"/>
      <c r="X16" s="9"/>
    </row>
    <row r="17" spans="1:24" ht="8.25">
      <c r="A17" t="s">
        <v>36</v>
      </c>
      <c r="B17" t="s">
        <v>37</v>
      </c>
      <c r="C17" s="10">
        <v>2886.7</v>
      </c>
      <c r="D17">
        <v>3005.82</v>
      </c>
      <c r="E17" s="9">
        <f t="shared" si="3"/>
        <v>119.12000000000035</v>
      </c>
      <c r="F17" s="9">
        <v>2798.1</v>
      </c>
      <c r="G17" s="9">
        <v>2843.44</v>
      </c>
      <c r="H17" s="9">
        <f t="shared" si="4"/>
        <v>45.340000000000146</v>
      </c>
      <c r="I17" s="9">
        <v>252.2</v>
      </c>
      <c r="J17" s="9">
        <v>339.48</v>
      </c>
      <c r="K17" s="9">
        <f t="shared" si="5"/>
        <v>87.28000000000003</v>
      </c>
      <c r="L17" s="9">
        <f t="shared" si="0"/>
        <v>88.59999999999991</v>
      </c>
      <c r="M17" s="9">
        <f t="shared" si="7"/>
        <v>162.38</v>
      </c>
      <c r="N17" s="9">
        <f t="shared" si="1"/>
        <v>73.78000000000009</v>
      </c>
      <c r="O17" s="9">
        <v>66</v>
      </c>
      <c r="P17" s="9">
        <v>124.32</v>
      </c>
      <c r="Q17" s="9">
        <f t="shared" si="6"/>
        <v>58.31999999999999</v>
      </c>
      <c r="R17" s="9">
        <v>22.6</v>
      </c>
      <c r="S17" s="9">
        <v>38.06</v>
      </c>
      <c r="T17" s="9">
        <f t="shared" si="2"/>
        <v>15.46</v>
      </c>
      <c r="V17" s="9"/>
      <c r="W17" s="9"/>
      <c r="X17" s="9"/>
    </row>
    <row r="18" spans="1:24" ht="8.25">
      <c r="A18" t="s">
        <v>38</v>
      </c>
      <c r="B18" t="s">
        <v>39</v>
      </c>
      <c r="C18" s="9">
        <v>3205.8</v>
      </c>
      <c r="D18">
        <v>2959.2</v>
      </c>
      <c r="E18" s="9">
        <f t="shared" si="3"/>
        <v>-246.60000000000036</v>
      </c>
      <c r="F18" s="9">
        <v>3179.2</v>
      </c>
      <c r="G18">
        <v>2940.2</v>
      </c>
      <c r="H18" s="9">
        <f t="shared" si="4"/>
        <v>-239</v>
      </c>
      <c r="I18" s="9">
        <v>268</v>
      </c>
      <c r="J18" s="9">
        <v>165</v>
      </c>
      <c r="K18" s="9">
        <f t="shared" si="5"/>
        <v>-103</v>
      </c>
      <c r="L18" s="9">
        <f t="shared" si="0"/>
        <v>26.600000000000364</v>
      </c>
      <c r="M18" s="9">
        <f t="shared" si="7"/>
        <v>19</v>
      </c>
      <c r="N18" s="9">
        <f t="shared" si="1"/>
        <v>-7.600000000000364</v>
      </c>
      <c r="O18" s="9">
        <v>12.5</v>
      </c>
      <c r="P18">
        <v>10.5</v>
      </c>
      <c r="Q18" s="9">
        <f t="shared" si="6"/>
        <v>-2</v>
      </c>
      <c r="R18" s="9">
        <v>14.1</v>
      </c>
      <c r="S18">
        <v>8.5</v>
      </c>
      <c r="T18" s="9">
        <f t="shared" si="2"/>
        <v>-5.6</v>
      </c>
      <c r="V18" s="9"/>
      <c r="W18" s="9"/>
      <c r="X18" s="9"/>
    </row>
    <row r="19" spans="1:24" ht="8.25">
      <c r="A19" t="s">
        <v>40</v>
      </c>
      <c r="B19" t="s">
        <v>41</v>
      </c>
      <c r="C19" s="9">
        <v>1597.8</v>
      </c>
      <c r="D19">
        <v>2215.5</v>
      </c>
      <c r="E19" s="9">
        <f t="shared" si="3"/>
        <v>617.7</v>
      </c>
      <c r="F19" s="9">
        <v>1544</v>
      </c>
      <c r="G19" s="9">
        <v>1897</v>
      </c>
      <c r="H19" s="9">
        <f t="shared" si="4"/>
        <v>353</v>
      </c>
      <c r="I19" s="9">
        <v>370.7</v>
      </c>
      <c r="J19">
        <v>522.9</v>
      </c>
      <c r="K19" s="9">
        <f t="shared" si="5"/>
        <v>152.2</v>
      </c>
      <c r="L19" s="9">
        <f t="shared" si="0"/>
        <v>53.799999999999955</v>
      </c>
      <c r="M19" s="31">
        <f t="shared" si="7"/>
        <v>318.5</v>
      </c>
      <c r="N19" s="9">
        <f t="shared" si="1"/>
        <v>264.70000000000005</v>
      </c>
      <c r="O19" s="9">
        <v>33</v>
      </c>
      <c r="P19">
        <v>45.9</v>
      </c>
      <c r="Q19" s="9">
        <f t="shared" si="6"/>
        <v>12.899999999999999</v>
      </c>
      <c r="R19" s="9">
        <v>20.8</v>
      </c>
      <c r="S19">
        <v>272.6</v>
      </c>
      <c r="T19" s="9">
        <f t="shared" si="2"/>
        <v>251.8</v>
      </c>
      <c r="V19" s="9"/>
      <c r="W19" s="9"/>
      <c r="X19" s="9"/>
    </row>
    <row r="20" spans="1:24" ht="8.25">
      <c r="A20" t="s">
        <v>42</v>
      </c>
      <c r="B20" t="s">
        <v>43</v>
      </c>
      <c r="C20" s="9">
        <v>3325.7</v>
      </c>
      <c r="D20" s="9">
        <v>3319</v>
      </c>
      <c r="E20" s="9">
        <f t="shared" si="3"/>
        <v>-6.699999999999818</v>
      </c>
      <c r="F20" s="9">
        <v>3176</v>
      </c>
      <c r="G20">
        <v>3160.1</v>
      </c>
      <c r="H20" s="9">
        <f t="shared" si="4"/>
        <v>-15.900000000000091</v>
      </c>
      <c r="I20" s="9">
        <v>328.7</v>
      </c>
      <c r="J20">
        <v>324.5</v>
      </c>
      <c r="K20" s="9">
        <f t="shared" si="5"/>
        <v>-4.199999999999989</v>
      </c>
      <c r="L20" s="9">
        <f t="shared" si="0"/>
        <v>149.69999999999982</v>
      </c>
      <c r="M20" s="31">
        <f t="shared" si="7"/>
        <v>158.89999999999998</v>
      </c>
      <c r="N20" s="9">
        <f t="shared" si="1"/>
        <v>9.20000000000016</v>
      </c>
      <c r="O20" s="9">
        <v>53.3</v>
      </c>
      <c r="P20">
        <v>68.3</v>
      </c>
      <c r="Q20" s="9">
        <f t="shared" si="6"/>
        <v>15</v>
      </c>
      <c r="R20" s="9">
        <v>96.4</v>
      </c>
      <c r="S20">
        <v>90.6</v>
      </c>
      <c r="T20" s="9">
        <f t="shared" si="2"/>
        <v>-5.800000000000011</v>
      </c>
      <c r="V20" s="9"/>
      <c r="W20" s="9"/>
      <c r="X20" s="9"/>
    </row>
    <row r="21" spans="1:24" ht="8.25">
      <c r="A21" t="s">
        <v>44</v>
      </c>
      <c r="B21" t="s">
        <v>45</v>
      </c>
      <c r="C21" s="9">
        <v>1861.5</v>
      </c>
      <c r="D21">
        <v>2158.1</v>
      </c>
      <c r="E21" s="9">
        <f t="shared" si="3"/>
        <v>296.5999999999999</v>
      </c>
      <c r="F21" s="9">
        <v>1800.6</v>
      </c>
      <c r="G21">
        <v>2055.9</v>
      </c>
      <c r="H21" s="9">
        <f t="shared" si="4"/>
        <v>255.30000000000018</v>
      </c>
      <c r="I21" s="9">
        <v>134.2</v>
      </c>
      <c r="J21">
        <v>201.1</v>
      </c>
      <c r="K21" s="9">
        <f t="shared" si="5"/>
        <v>66.9</v>
      </c>
      <c r="L21" s="9">
        <f t="shared" si="0"/>
        <v>60.90000000000009</v>
      </c>
      <c r="M21" s="31">
        <f t="shared" si="7"/>
        <v>102.19999999999999</v>
      </c>
      <c r="N21" s="9">
        <f t="shared" si="1"/>
        <v>41.2999999999999</v>
      </c>
      <c r="O21" s="9">
        <v>32.9</v>
      </c>
      <c r="P21">
        <v>59.8</v>
      </c>
      <c r="Q21" s="9">
        <f t="shared" si="6"/>
        <v>26.9</v>
      </c>
      <c r="R21" s="9">
        <v>28</v>
      </c>
      <c r="S21">
        <v>42.4</v>
      </c>
      <c r="T21" s="9">
        <f t="shared" si="2"/>
        <v>14.399999999999999</v>
      </c>
      <c r="V21" s="9"/>
      <c r="W21" s="9"/>
      <c r="X21" s="9"/>
    </row>
    <row r="22" spans="1:24" ht="8.25">
      <c r="A22" t="s">
        <v>46</v>
      </c>
      <c r="B22" t="s">
        <v>47</v>
      </c>
      <c r="C22" s="9">
        <v>1221.7</v>
      </c>
      <c r="D22">
        <v>1427.4</v>
      </c>
      <c r="E22" s="9">
        <f t="shared" si="3"/>
        <v>205.70000000000005</v>
      </c>
      <c r="F22" s="9">
        <v>1173.7</v>
      </c>
      <c r="G22">
        <v>1352.9</v>
      </c>
      <c r="H22" s="9">
        <f t="shared" si="4"/>
        <v>179.20000000000005</v>
      </c>
      <c r="I22" s="9">
        <v>90.9</v>
      </c>
      <c r="J22">
        <v>67.2</v>
      </c>
      <c r="K22" s="9">
        <f t="shared" si="5"/>
        <v>-23.700000000000003</v>
      </c>
      <c r="L22" s="9">
        <f t="shared" si="0"/>
        <v>48</v>
      </c>
      <c r="M22" s="31">
        <f t="shared" si="7"/>
        <v>74.5</v>
      </c>
      <c r="N22" s="9">
        <f t="shared" si="1"/>
        <v>26.5</v>
      </c>
      <c r="O22" s="9">
        <v>39.9</v>
      </c>
      <c r="P22">
        <v>55.4</v>
      </c>
      <c r="Q22" s="9">
        <f t="shared" si="6"/>
        <v>15.5</v>
      </c>
      <c r="R22" s="9">
        <v>8.1</v>
      </c>
      <c r="S22">
        <v>19.1</v>
      </c>
      <c r="T22" s="9">
        <f t="shared" si="2"/>
        <v>11.000000000000002</v>
      </c>
      <c r="V22" s="9"/>
      <c r="W22" s="9"/>
      <c r="X22" s="9"/>
    </row>
    <row r="23" spans="1:24" ht="8.25">
      <c r="A23" t="s">
        <v>48</v>
      </c>
      <c r="B23" t="s">
        <v>49</v>
      </c>
      <c r="C23" s="9">
        <v>1602</v>
      </c>
      <c r="D23" s="9">
        <v>1848.12</v>
      </c>
      <c r="E23" s="9">
        <f t="shared" si="3"/>
        <v>246.1199999999999</v>
      </c>
      <c r="F23" s="9">
        <v>1523.4</v>
      </c>
      <c r="G23" s="9">
        <v>1742.52</v>
      </c>
      <c r="H23" s="9">
        <f t="shared" si="4"/>
        <v>219.1199999999999</v>
      </c>
      <c r="I23" s="9">
        <v>196.4</v>
      </c>
      <c r="J23">
        <v>76.8</v>
      </c>
      <c r="K23" s="9">
        <f t="shared" si="5"/>
        <v>-119.60000000000001</v>
      </c>
      <c r="L23" s="9">
        <f t="shared" si="0"/>
        <v>78.59999999999991</v>
      </c>
      <c r="M23" s="31">
        <f t="shared" si="7"/>
        <v>105.6</v>
      </c>
      <c r="N23" s="9">
        <f t="shared" si="1"/>
        <v>27.000000000000085</v>
      </c>
      <c r="O23" s="9">
        <v>65.8</v>
      </c>
      <c r="P23">
        <v>76.8</v>
      </c>
      <c r="Q23" s="9">
        <f t="shared" si="6"/>
        <v>11</v>
      </c>
      <c r="R23" s="9">
        <v>12.8</v>
      </c>
      <c r="S23">
        <v>28.8</v>
      </c>
      <c r="T23" s="9">
        <f t="shared" si="2"/>
        <v>16</v>
      </c>
      <c r="V23" s="9"/>
      <c r="W23" s="9"/>
      <c r="X23" s="9"/>
    </row>
    <row r="24" spans="1:24" ht="8.25">
      <c r="A24" t="s">
        <v>50</v>
      </c>
      <c r="B24" t="s">
        <v>51</v>
      </c>
      <c r="C24" s="9">
        <v>1441</v>
      </c>
      <c r="D24" s="9">
        <v>1756</v>
      </c>
      <c r="E24" s="9">
        <f t="shared" si="3"/>
        <v>315</v>
      </c>
      <c r="F24" s="9">
        <v>1414</v>
      </c>
      <c r="G24" s="9">
        <v>1721</v>
      </c>
      <c r="H24" s="9">
        <f t="shared" si="4"/>
        <v>307</v>
      </c>
      <c r="I24" s="9">
        <v>37</v>
      </c>
      <c r="J24" s="9">
        <v>45</v>
      </c>
      <c r="K24" s="9">
        <f t="shared" si="5"/>
        <v>8</v>
      </c>
      <c r="L24" s="9">
        <f t="shared" si="0"/>
        <v>27</v>
      </c>
      <c r="M24" s="9">
        <f t="shared" si="7"/>
        <v>35</v>
      </c>
      <c r="N24" s="9">
        <f t="shared" si="1"/>
        <v>8</v>
      </c>
      <c r="O24" s="9">
        <v>7</v>
      </c>
      <c r="P24" s="9">
        <v>12</v>
      </c>
      <c r="Q24" s="9">
        <f t="shared" si="6"/>
        <v>5</v>
      </c>
      <c r="R24" s="9">
        <v>20</v>
      </c>
      <c r="S24" s="9">
        <v>23</v>
      </c>
      <c r="T24" s="9">
        <f t="shared" si="2"/>
        <v>3</v>
      </c>
      <c r="V24" s="9"/>
      <c r="W24" s="9"/>
      <c r="X24" s="9"/>
    </row>
    <row r="25" spans="1:24" ht="8.25">
      <c r="A25" t="s">
        <v>52</v>
      </c>
      <c r="B25" t="s">
        <v>53</v>
      </c>
      <c r="C25" s="9">
        <v>2661.9</v>
      </c>
      <c r="D25" s="9">
        <v>3373.66</v>
      </c>
      <c r="E25" s="9">
        <f t="shared" si="3"/>
        <v>711.7599999999998</v>
      </c>
      <c r="F25" s="9">
        <v>2559.1</v>
      </c>
      <c r="G25" s="9">
        <v>3228.58</v>
      </c>
      <c r="H25" s="9">
        <f t="shared" si="4"/>
        <v>669.48</v>
      </c>
      <c r="I25" s="9">
        <v>175.3</v>
      </c>
      <c r="J25" s="9">
        <v>250.12</v>
      </c>
      <c r="K25" s="9">
        <f t="shared" si="5"/>
        <v>74.82</v>
      </c>
      <c r="L25" s="9">
        <f t="shared" si="0"/>
        <v>102.80000000000018</v>
      </c>
      <c r="M25" s="9">
        <f t="shared" si="7"/>
        <v>145.07999999999998</v>
      </c>
      <c r="N25" s="9">
        <f t="shared" si="1"/>
        <v>42.2799999999998</v>
      </c>
      <c r="O25" s="9">
        <v>26.4</v>
      </c>
      <c r="P25">
        <v>49.2</v>
      </c>
      <c r="Q25" s="9">
        <f t="shared" si="6"/>
        <v>22.800000000000004</v>
      </c>
      <c r="R25" s="9">
        <v>76.4</v>
      </c>
      <c r="S25" s="9">
        <v>95.88</v>
      </c>
      <c r="T25" s="9">
        <f t="shared" si="2"/>
        <v>19.47999999999999</v>
      </c>
      <c r="V25" s="9"/>
      <c r="W25" s="9"/>
      <c r="X25" s="9"/>
    </row>
    <row r="26" spans="1:24" ht="8.25">
      <c r="A26" t="s">
        <v>54</v>
      </c>
      <c r="B26" t="s">
        <v>55</v>
      </c>
      <c r="C26" s="9">
        <v>1593.4</v>
      </c>
      <c r="D26">
        <v>1513.9</v>
      </c>
      <c r="E26" s="9">
        <f t="shared" si="3"/>
        <v>-79.5</v>
      </c>
      <c r="F26" s="9">
        <v>1575.5</v>
      </c>
      <c r="G26">
        <v>1481.5</v>
      </c>
      <c r="H26" s="9">
        <f t="shared" si="4"/>
        <v>-94</v>
      </c>
      <c r="I26" s="9">
        <v>97.4</v>
      </c>
      <c r="J26">
        <v>95.5</v>
      </c>
      <c r="K26" s="9">
        <f t="shared" si="5"/>
        <v>-1.9000000000000057</v>
      </c>
      <c r="L26" s="9">
        <f t="shared" si="0"/>
        <v>17.90000000000009</v>
      </c>
      <c r="M26" s="31">
        <f t="shared" si="7"/>
        <v>32.4</v>
      </c>
      <c r="N26" s="9">
        <f t="shared" si="1"/>
        <v>14.499999999999908</v>
      </c>
      <c r="O26" s="9">
        <v>16.4</v>
      </c>
      <c r="P26">
        <v>22.3</v>
      </c>
      <c r="Q26" s="9">
        <f t="shared" si="6"/>
        <v>5.900000000000002</v>
      </c>
      <c r="R26" s="9">
        <v>1.5</v>
      </c>
      <c r="S26">
        <v>10.1</v>
      </c>
      <c r="T26" s="9">
        <f t="shared" si="2"/>
        <v>8.6</v>
      </c>
      <c r="V26" s="9"/>
      <c r="W26" s="9"/>
      <c r="X26" s="9"/>
    </row>
    <row r="27" spans="1:24" ht="8.25">
      <c r="A27" t="s">
        <v>56</v>
      </c>
      <c r="B27" t="s">
        <v>57</v>
      </c>
      <c r="C27" s="9">
        <v>1942.1</v>
      </c>
      <c r="D27">
        <v>2272.6</v>
      </c>
      <c r="E27" s="9">
        <f t="shared" si="3"/>
        <v>330.5</v>
      </c>
      <c r="F27" s="9">
        <v>1866.3</v>
      </c>
      <c r="G27">
        <v>2161.5</v>
      </c>
      <c r="H27" s="9">
        <f t="shared" si="4"/>
        <v>295.20000000000005</v>
      </c>
      <c r="I27" s="9">
        <v>233.5</v>
      </c>
      <c r="J27" s="9">
        <v>231</v>
      </c>
      <c r="K27" s="9">
        <f t="shared" si="5"/>
        <v>-2.5</v>
      </c>
      <c r="L27" s="9">
        <f t="shared" si="0"/>
        <v>75.79999999999995</v>
      </c>
      <c r="M27" s="31">
        <f t="shared" si="7"/>
        <v>111.1</v>
      </c>
      <c r="N27" s="9">
        <f t="shared" si="1"/>
        <v>35.30000000000004</v>
      </c>
      <c r="O27" s="9">
        <v>61.3</v>
      </c>
      <c r="P27">
        <v>95.5</v>
      </c>
      <c r="Q27" s="9">
        <f t="shared" si="6"/>
        <v>34.2</v>
      </c>
      <c r="R27" s="9">
        <v>14.5</v>
      </c>
      <c r="S27">
        <v>15.6</v>
      </c>
      <c r="T27" s="9">
        <f t="shared" si="2"/>
        <v>1.0999999999999996</v>
      </c>
      <c r="V27" s="9"/>
      <c r="W27" s="9"/>
      <c r="X27" s="9"/>
    </row>
    <row r="28" spans="1:24" ht="8.25">
      <c r="A28" t="s">
        <v>58</v>
      </c>
      <c r="B28" t="s">
        <v>59</v>
      </c>
      <c r="C28" s="9">
        <v>2339</v>
      </c>
      <c r="D28">
        <v>2194.9</v>
      </c>
      <c r="E28" s="9">
        <f t="shared" si="3"/>
        <v>-144.0999999999999</v>
      </c>
      <c r="F28" s="9">
        <v>2247.7</v>
      </c>
      <c r="G28">
        <v>2090.7</v>
      </c>
      <c r="H28" s="9">
        <f t="shared" si="4"/>
        <v>-157</v>
      </c>
      <c r="I28" s="9">
        <v>93.3</v>
      </c>
      <c r="J28">
        <v>104.3</v>
      </c>
      <c r="K28" s="9">
        <f t="shared" si="5"/>
        <v>11</v>
      </c>
      <c r="L28" s="9">
        <f t="shared" si="0"/>
        <v>91.30000000000018</v>
      </c>
      <c r="M28" s="31">
        <f t="shared" si="7"/>
        <v>95.2</v>
      </c>
      <c r="N28" s="9">
        <f t="shared" si="1"/>
        <v>3.899999999999821</v>
      </c>
      <c r="O28" s="9">
        <v>52.1</v>
      </c>
      <c r="P28">
        <v>60.7</v>
      </c>
      <c r="Q28" s="9">
        <f t="shared" si="6"/>
        <v>8.600000000000001</v>
      </c>
      <c r="R28" s="9">
        <v>39.2</v>
      </c>
      <c r="S28">
        <v>34.5</v>
      </c>
      <c r="T28" s="9">
        <f t="shared" si="2"/>
        <v>-4.700000000000003</v>
      </c>
      <c r="V28" s="9"/>
      <c r="W28" s="9"/>
      <c r="X28" s="9"/>
    </row>
    <row r="29" spans="1:24" ht="8.25">
      <c r="A29" t="s">
        <v>60</v>
      </c>
      <c r="B29" t="s">
        <v>61</v>
      </c>
      <c r="C29" s="9">
        <v>812.1</v>
      </c>
      <c r="D29">
        <v>1090.4</v>
      </c>
      <c r="E29" s="9">
        <f t="shared" si="3"/>
        <v>278.30000000000007</v>
      </c>
      <c r="F29" s="9">
        <v>800.1</v>
      </c>
      <c r="G29" s="9">
        <v>1070</v>
      </c>
      <c r="H29" s="9">
        <f t="shared" si="4"/>
        <v>269.9</v>
      </c>
      <c r="I29" s="9">
        <v>100</v>
      </c>
      <c r="J29" s="9">
        <v>84</v>
      </c>
      <c r="K29" s="9">
        <f t="shared" si="5"/>
        <v>-16</v>
      </c>
      <c r="L29" s="9">
        <f t="shared" si="0"/>
        <v>12</v>
      </c>
      <c r="M29" s="31">
        <f t="shared" si="7"/>
        <v>18.8</v>
      </c>
      <c r="N29" s="9">
        <f t="shared" si="1"/>
        <v>6.800000000000001</v>
      </c>
      <c r="O29" s="9">
        <v>11.8</v>
      </c>
      <c r="P29">
        <v>18.8</v>
      </c>
      <c r="Q29" s="9">
        <f t="shared" si="6"/>
        <v>7</v>
      </c>
      <c r="R29" s="9">
        <v>0.2</v>
      </c>
      <c r="S29" s="9">
        <v>0</v>
      </c>
      <c r="T29" s="9">
        <f t="shared" si="2"/>
        <v>-0.2</v>
      </c>
      <c r="V29" s="9"/>
      <c r="W29" s="9"/>
      <c r="X29" s="9"/>
    </row>
    <row r="30" spans="1:24" ht="8.25">
      <c r="A30" t="s">
        <v>62</v>
      </c>
      <c r="B30" t="s">
        <v>63</v>
      </c>
      <c r="C30" s="9">
        <v>1957.5</v>
      </c>
      <c r="D30">
        <v>2143.4</v>
      </c>
      <c r="E30" s="9">
        <f t="shared" si="3"/>
        <v>185.9000000000001</v>
      </c>
      <c r="F30" s="9">
        <v>1837.6</v>
      </c>
      <c r="G30">
        <v>2011.1</v>
      </c>
      <c r="H30" s="9">
        <f t="shared" si="4"/>
        <v>173.5</v>
      </c>
      <c r="I30" s="9">
        <v>210.6</v>
      </c>
      <c r="J30">
        <v>168.4</v>
      </c>
      <c r="K30" s="9">
        <f t="shared" si="5"/>
        <v>-42.19999999999999</v>
      </c>
      <c r="L30" s="9">
        <f t="shared" si="0"/>
        <v>119.90000000000009</v>
      </c>
      <c r="M30" s="31">
        <f t="shared" si="7"/>
        <v>132.3</v>
      </c>
      <c r="N30" s="9">
        <f t="shared" si="1"/>
        <v>12.39999999999992</v>
      </c>
      <c r="O30" s="9">
        <v>68.9</v>
      </c>
      <c r="P30">
        <v>82.5</v>
      </c>
      <c r="Q30" s="9">
        <f t="shared" si="6"/>
        <v>13.599999999999994</v>
      </c>
      <c r="R30" s="9">
        <v>51</v>
      </c>
      <c r="S30">
        <v>49.8</v>
      </c>
      <c r="T30" s="9">
        <f t="shared" si="2"/>
        <v>-1.2000000000000028</v>
      </c>
      <c r="V30" s="9"/>
      <c r="W30" s="9"/>
      <c r="X30" s="9"/>
    </row>
    <row r="31" spans="1:24" ht="8.25">
      <c r="A31" t="s">
        <v>64</v>
      </c>
      <c r="B31" t="s">
        <v>65</v>
      </c>
      <c r="C31" s="9">
        <v>5251.8</v>
      </c>
      <c r="D31" s="9">
        <v>7060</v>
      </c>
      <c r="E31" s="9">
        <f t="shared" si="3"/>
        <v>1808.1999999999998</v>
      </c>
      <c r="F31" s="9">
        <v>4862.4</v>
      </c>
      <c r="G31">
        <v>6572.2</v>
      </c>
      <c r="H31" s="9">
        <f t="shared" si="4"/>
        <v>1709.8000000000002</v>
      </c>
      <c r="I31" s="9">
        <v>790.7</v>
      </c>
      <c r="J31">
        <v>1232.9</v>
      </c>
      <c r="K31" s="9">
        <f t="shared" si="5"/>
        <v>442.20000000000005</v>
      </c>
      <c r="L31" s="9">
        <f t="shared" si="0"/>
        <v>389.40000000000055</v>
      </c>
      <c r="M31" s="31">
        <f t="shared" si="7"/>
        <v>488.79999999999995</v>
      </c>
      <c r="N31" s="9">
        <f t="shared" si="1"/>
        <v>99.39999999999941</v>
      </c>
      <c r="O31" s="9">
        <v>46.2</v>
      </c>
      <c r="P31">
        <v>115.4</v>
      </c>
      <c r="Q31" s="9">
        <f t="shared" si="6"/>
        <v>69.2</v>
      </c>
      <c r="R31" s="9">
        <v>343.2</v>
      </c>
      <c r="S31">
        <v>373.4</v>
      </c>
      <c r="T31" s="9">
        <f t="shared" si="2"/>
        <v>30.19999999999999</v>
      </c>
      <c r="V31" s="9"/>
      <c r="W31" s="9"/>
      <c r="X31" s="9"/>
    </row>
    <row r="32" spans="1:24" ht="8.25">
      <c r="A32" s="6" t="s">
        <v>66</v>
      </c>
      <c r="B32" s="6" t="s">
        <v>67</v>
      </c>
      <c r="C32" s="25">
        <v>1626</v>
      </c>
      <c r="D32">
        <v>1894.9</v>
      </c>
      <c r="E32" s="9">
        <f t="shared" si="3"/>
        <v>268.9000000000001</v>
      </c>
      <c r="F32" s="25">
        <v>1580.6</v>
      </c>
      <c r="G32" s="9">
        <v>1835</v>
      </c>
      <c r="H32" s="9">
        <f t="shared" si="4"/>
        <v>254.4000000000001</v>
      </c>
      <c r="I32" s="25">
        <v>433.9</v>
      </c>
      <c r="J32">
        <v>387.8</v>
      </c>
      <c r="K32" s="9">
        <f t="shared" si="5"/>
        <v>-46.099999999999966</v>
      </c>
      <c r="L32" s="25">
        <f t="shared" si="0"/>
        <v>45.40000000000009</v>
      </c>
      <c r="M32" s="31">
        <f t="shared" si="7"/>
        <v>59.6</v>
      </c>
      <c r="N32" s="9">
        <f t="shared" si="1"/>
        <v>14.19999999999991</v>
      </c>
      <c r="O32" s="25">
        <v>38.2</v>
      </c>
      <c r="P32">
        <v>53.1</v>
      </c>
      <c r="Q32" s="9">
        <f t="shared" si="6"/>
        <v>14.899999999999999</v>
      </c>
      <c r="R32" s="25">
        <v>7.2</v>
      </c>
      <c r="S32">
        <v>6.5</v>
      </c>
      <c r="T32" s="9">
        <f t="shared" si="2"/>
        <v>-0.7000000000000002</v>
      </c>
      <c r="V32" s="9"/>
      <c r="W32" s="9"/>
      <c r="X32" s="9"/>
    </row>
    <row r="33" spans="1:24" ht="8.25">
      <c r="A33" s="26"/>
      <c r="B33" s="26" t="s">
        <v>68</v>
      </c>
      <c r="C33" s="27">
        <v>61563.1</v>
      </c>
      <c r="D33" s="9">
        <f>SUM(D6:D32)</f>
        <v>69351</v>
      </c>
      <c r="E33" s="9">
        <f t="shared" si="3"/>
        <v>7787.9000000000015</v>
      </c>
      <c r="F33" s="27">
        <v>59195.4</v>
      </c>
      <c r="G33">
        <f>SUM(G6:G32)</f>
        <v>65770.23999999999</v>
      </c>
      <c r="H33" s="9">
        <f t="shared" si="4"/>
        <v>6574.839999999989</v>
      </c>
      <c r="I33" s="27">
        <v>6402.6</v>
      </c>
      <c r="J33">
        <v>7638.5</v>
      </c>
      <c r="K33" s="9">
        <f t="shared" si="5"/>
        <v>1235.8999999999996</v>
      </c>
      <c r="L33" s="27">
        <f t="shared" si="0"/>
        <v>2367.699999999997</v>
      </c>
      <c r="M33" s="31">
        <v>3570.9</v>
      </c>
      <c r="N33" s="9">
        <f t="shared" si="1"/>
        <v>1203.200000000003</v>
      </c>
      <c r="O33" s="27">
        <v>1243.3</v>
      </c>
      <c r="P33" s="9">
        <f>SUM(P7:P32)</f>
        <v>1913.22</v>
      </c>
      <c r="Q33" s="9">
        <v>694.3</v>
      </c>
      <c r="R33" s="27">
        <v>1124.4</v>
      </c>
      <c r="S33" s="9">
        <f>SUM(S7:S32)</f>
        <v>1614.0399999999995</v>
      </c>
      <c r="T33" s="9">
        <v>506.8</v>
      </c>
      <c r="V33" s="9"/>
      <c r="W33" s="9"/>
      <c r="X33" s="9"/>
    </row>
    <row r="34" spans="3:23" ht="8.25">
      <c r="C34" s="9"/>
      <c r="D34" s="9"/>
      <c r="F34" s="9"/>
      <c r="G34" s="9"/>
      <c r="I34" s="9"/>
      <c r="J34" s="9"/>
      <c r="L34" s="9"/>
      <c r="M34" s="9"/>
      <c r="O34" s="9"/>
      <c r="P34" s="9"/>
      <c r="Q34" s="9"/>
      <c r="R34" s="9"/>
      <c r="S34" s="9"/>
      <c r="T34" s="9"/>
      <c r="V34" s="9"/>
      <c r="W34" s="9"/>
    </row>
    <row r="35" spans="3:22" ht="8.2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V35" s="9"/>
    </row>
    <row r="36" spans="3:20" ht="8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5:20" ht="8.25">
      <c r="E37" s="9"/>
      <c r="H37" s="9"/>
      <c r="K37" s="9"/>
      <c r="N37" s="9"/>
      <c r="T37" s="9"/>
    </row>
    <row r="38" spans="5:11" ht="8.25">
      <c r="E38" s="9"/>
      <c r="H38" s="9"/>
      <c r="K38" s="9"/>
    </row>
    <row r="39" ht="8.25">
      <c r="E39" s="9"/>
    </row>
    <row r="40" ht="8.25">
      <c r="E40" s="9"/>
    </row>
    <row r="41" ht="8.25">
      <c r="E41" s="9"/>
    </row>
    <row r="42" ht="8.25">
      <c r="E42" s="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2000-08-14T13:29:42Z</cp:lastPrinted>
  <dcterms:created xsi:type="dcterms:W3CDTF">1999-06-01T12:46:54Z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