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95" windowWidth="9720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<sst xmlns="http://schemas.openxmlformats.org/spreadsheetml/2006/main" count="80" uniqueCount="74">
  <si>
    <t xml:space="preserve">Найменування </t>
  </si>
  <si>
    <t>п/п</t>
  </si>
  <si>
    <t>областей</t>
  </si>
  <si>
    <t xml:space="preserve">           ОУНБ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</si>
  <si>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</si>
  <si>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</si>
  <si>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</si>
  <si>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</si>
  <si>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</si>
  <si>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</si>
  <si>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</si>
  <si>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</si>
  <si>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</si>
  <si>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</si>
  <si>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</si>
  <si>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</si>
  <si>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</si>
  <si>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</si>
  <si>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</si>
  <si>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</si>
  <si>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</si>
  <si>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</si>
  <si>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</si>
  <si>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</si>
  <si>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</si>
  <si>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</si>
  <si>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</si>
  <si>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</si>
  <si>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</si>
  <si>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</si>
  <si>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</si>
  <si>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</si>
  <si>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</si>
  <si>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</si>
  <si>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</si>
  <si>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</si>
  <si>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</si>
  <si>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</si>
  <si>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</si>
  <si>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</si>
  <si>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</si>
  <si>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</si>
  <si>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</si>
  <si>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</si>
  <si>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</si>
  <si>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</si>
  <si>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</si>
  <si>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</si>
  <si>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</si>
  <si>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</si>
  <si>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</si>
  <si>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</si>
  <si>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</si>
  <si>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</si>
  <si>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</si>
  <si>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27.</t>
  </si>
  <si>
    <t>Всього:</t>
  </si>
  <si>
    <t xml:space="preserve">Читаність                   </t>
  </si>
  <si>
    <t xml:space="preserve">в т.ч. у сільській </t>
  </si>
  <si>
    <t>місцевості</t>
  </si>
  <si>
    <t xml:space="preserve"> в тому числі </t>
  </si>
  <si>
    <t>публічні бібліотеки</t>
  </si>
  <si>
    <t>№№</t>
  </si>
  <si>
    <t>Бібліотеки</t>
  </si>
  <si>
    <t>системи МКіМ</t>
  </si>
  <si>
    <t>всього</t>
  </si>
  <si>
    <t>книгов</t>
  </si>
  <si>
    <t>читачі</t>
  </si>
  <si>
    <t>оунб</t>
  </si>
  <si>
    <t>публічні</t>
  </si>
  <si>
    <t>в сільській</t>
  </si>
  <si>
    <t xml:space="preserve">           Таблиця 15</t>
  </si>
  <si>
    <t>м. СЕВАСТОПОЛЬ</t>
  </si>
  <si>
    <t>м. КИЇВ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</si>
</sst>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0" xfId="0" applyNumberFormat="1" applyFont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3" fillId="0" borderId="5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3" fillId="0" borderId="4" xfId="0" applyNumberFormat="1" applyFont="1" applyBorder="1" applyAlignment="1">
      <alignment horizontal="right"/>
    </xf>
    <xf numFmtId="172" fontId="3" fillId="0" borderId="4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I1" sqref="I1:K1"/>
    </sheetView>
  </sheetViews>
  <sheetFormatPr defaultColWidth="9.59765625" defaultRowHeight="12" customHeight="1"/>
  <cols>
    <col min="1" max="1" width="8" style="19" customWidth="1"/>
    <col min="2" max="2" width="30.3984375" style="19" customWidth="1"/>
    <col min="3" max="3" width="9.19921875" style="19" hidden="1" customWidth="1"/>
    <col min="4" max="4" width="15.19921875" style="19" customWidth="1"/>
    <col min="5" max="5" width="16.19921875" style="19" customWidth="1"/>
    <col min="6" max="7" width="14.3984375" style="19" customWidth="1"/>
    <col min="8" max="8" width="17" style="19" customWidth="1"/>
    <col min="9" max="9" width="15.796875" style="19" customWidth="1"/>
    <col min="10" max="10" width="17" style="19" customWidth="1"/>
    <col min="11" max="11" width="14.19921875" style="19" customWidth="1"/>
    <col min="12" max="12" width="10" style="19" customWidth="1"/>
    <col min="13" max="13" width="12" style="19" customWidth="1"/>
    <col min="14" max="14" width="23.3984375" style="19" customWidth="1"/>
    <col min="15" max="15" width="15.796875" style="19" customWidth="1"/>
    <col min="16" max="16" width="11.3984375" style="19" customWidth="1"/>
    <col min="17" max="17" width="10" style="19" customWidth="1"/>
    <col min="18" max="18" width="13.796875" style="19" customWidth="1"/>
    <col min="19" max="19" width="11.3984375" style="19" customWidth="1"/>
    <col min="20" max="20" width="10.796875" style="19" customWidth="1"/>
    <col min="21" max="21" width="16.796875" style="19" customWidth="1"/>
    <col min="22" max="22" width="15.3984375" style="19" customWidth="1"/>
    <col min="23" max="23" width="10" style="19" customWidth="1"/>
    <col min="24" max="24" width="14.3984375" style="19" customWidth="1"/>
    <col min="25" max="16384" width="10" style="19" customWidth="1"/>
  </cols>
  <sheetData>
    <row r="1" spans="2:11" ht="12" customHeight="1">
      <c r="B1" s="10"/>
      <c r="C1" s="10"/>
      <c r="D1" s="41" t="s">
        <v>57</v>
      </c>
      <c r="E1" s="10"/>
      <c r="F1" s="10"/>
      <c r="G1" s="10"/>
      <c r="H1" s="23"/>
      <c r="I1" s="52" t="s">
        <v>71</v>
      </c>
      <c r="J1" s="52"/>
      <c r="K1" s="52"/>
    </row>
    <row r="2" spans="2:11" ht="12" customHeight="1">
      <c r="B2" s="2"/>
      <c r="C2" s="2"/>
      <c r="D2" s="5"/>
      <c r="E2" s="5"/>
      <c r="F2" s="10"/>
      <c r="G2" s="10"/>
      <c r="H2" s="23"/>
      <c r="I2" s="22"/>
      <c r="J2" s="22"/>
      <c r="K2" s="22"/>
    </row>
    <row r="3" spans="1:11" ht="12" customHeight="1">
      <c r="A3" s="16" t="s">
        <v>62</v>
      </c>
      <c r="B3" s="1" t="s">
        <v>0</v>
      </c>
      <c r="C3" s="2"/>
      <c r="D3" s="49" t="s">
        <v>63</v>
      </c>
      <c r="E3" s="46"/>
      <c r="F3" s="4"/>
      <c r="G3" s="5"/>
      <c r="H3" s="5" t="s">
        <v>60</v>
      </c>
      <c r="I3" s="5"/>
      <c r="J3" s="5"/>
      <c r="K3" s="6"/>
    </row>
    <row r="4" spans="1:11" ht="12" customHeight="1">
      <c r="A4" s="9" t="s">
        <v>1</v>
      </c>
      <c r="B4" s="7" t="s">
        <v>2</v>
      </c>
      <c r="C4" s="2"/>
      <c r="D4" s="50" t="s">
        <v>64</v>
      </c>
      <c r="E4" s="51"/>
      <c r="F4" s="8" t="s">
        <v>3</v>
      </c>
      <c r="G4" s="3"/>
      <c r="H4" s="45" t="s">
        <v>61</v>
      </c>
      <c r="I4" s="46"/>
      <c r="J4" s="45" t="s">
        <v>58</v>
      </c>
      <c r="K4" s="46"/>
    </row>
    <row r="5" spans="1:26" ht="12" customHeight="1">
      <c r="A5" s="9"/>
      <c r="B5" s="9"/>
      <c r="C5" s="2"/>
      <c r="D5" s="10"/>
      <c r="E5" s="11"/>
      <c r="F5" s="12"/>
      <c r="G5" s="11"/>
      <c r="H5" s="12"/>
      <c r="I5" s="11"/>
      <c r="J5" s="47" t="s">
        <v>59</v>
      </c>
      <c r="K5" s="48"/>
      <c r="O5" s="26" t="s">
        <v>65</v>
      </c>
      <c r="P5" s="27"/>
      <c r="Q5" s="28"/>
      <c r="R5" s="26" t="s">
        <v>68</v>
      </c>
      <c r="S5" s="27"/>
      <c r="T5" s="28"/>
      <c r="U5" s="26" t="s">
        <v>69</v>
      </c>
      <c r="V5" s="27"/>
      <c r="W5" s="28"/>
      <c r="X5" s="26" t="s">
        <v>70</v>
      </c>
      <c r="Y5" s="27"/>
      <c r="Z5" s="28"/>
    </row>
    <row r="6" spans="1:26" ht="12" customHeight="1">
      <c r="A6" s="13"/>
      <c r="B6" s="13"/>
      <c r="C6" s="10"/>
      <c r="D6" s="14">
        <v>2001</v>
      </c>
      <c r="E6" s="15">
        <v>2002</v>
      </c>
      <c r="F6" s="15">
        <v>2001</v>
      </c>
      <c r="G6" s="15">
        <v>2002</v>
      </c>
      <c r="H6" s="15">
        <v>2001</v>
      </c>
      <c r="I6" s="15">
        <v>2002</v>
      </c>
      <c r="J6" s="15">
        <v>2001</v>
      </c>
      <c r="K6" s="15">
        <v>2002</v>
      </c>
      <c r="O6" s="12" t="s">
        <v>66</v>
      </c>
      <c r="P6" s="10" t="s">
        <v>67</v>
      </c>
      <c r="Q6" s="11"/>
      <c r="R6" s="12" t="s">
        <v>66</v>
      </c>
      <c r="S6" s="10" t="s">
        <v>67</v>
      </c>
      <c r="T6" s="11"/>
      <c r="U6" s="12" t="s">
        <v>66</v>
      </c>
      <c r="V6" s="10" t="s">
        <v>67</v>
      </c>
      <c r="W6" s="11"/>
      <c r="X6" s="12" t="s">
        <v>66</v>
      </c>
      <c r="Y6" s="10" t="s">
        <v>67</v>
      </c>
      <c r="Z6" s="11"/>
    </row>
    <row r="7" spans="1:27" ht="12" customHeight="1">
      <c r="A7" s="16" t="s">
        <v>4</v>
      </c>
      <c r="B7" s="16" t="s">
        <v>5</v>
      </c>
      <c r="C7" s="2"/>
      <c r="D7" s="24">
        <v>19.78</v>
      </c>
      <c r="E7" s="24">
        <f aca="true" t="shared" si="0" ref="E7:E33">O7/P7</f>
        <v>19.898722415795582</v>
      </c>
      <c r="F7" s="24">
        <v>41.58</v>
      </c>
      <c r="G7" s="24">
        <f aca="true" t="shared" si="1" ref="G7:G14">R7/S7</f>
        <v>51.09515151515152</v>
      </c>
      <c r="H7" s="24">
        <v>18.79</v>
      </c>
      <c r="I7" s="24">
        <f aca="true" t="shared" si="2" ref="I7:I33">U7/V7</f>
        <v>18.701559761654398</v>
      </c>
      <c r="J7" s="25">
        <v>16.68</v>
      </c>
      <c r="K7" s="42">
        <f aca="true" t="shared" si="3" ref="K7:K31">X7/Y7</f>
        <v>16.538415464198202</v>
      </c>
      <c r="L7" s="24"/>
      <c r="M7" s="17"/>
      <c r="N7" s="24"/>
      <c r="O7" s="29">
        <v>11992.96</v>
      </c>
      <c r="P7" s="34">
        <v>602.7</v>
      </c>
      <c r="R7" s="31">
        <v>843.07</v>
      </c>
      <c r="S7" s="36">
        <v>16.5</v>
      </c>
      <c r="U7" s="33">
        <v>10671.11</v>
      </c>
      <c r="V7" s="19">
        <v>570.6</v>
      </c>
      <c r="X7" s="29">
        <v>6074.56</v>
      </c>
      <c r="Y7" s="24">
        <v>367.3</v>
      </c>
      <c r="AA7" s="24"/>
    </row>
    <row r="8" spans="1:27" ht="12" customHeight="1">
      <c r="A8" s="9" t="s">
        <v>6</v>
      </c>
      <c r="B8" s="9" t="s">
        <v>7</v>
      </c>
      <c r="C8" s="2"/>
      <c r="D8" s="24">
        <v>18.91</v>
      </c>
      <c r="E8" s="24">
        <f t="shared" si="0"/>
        <v>18.93686934023286</v>
      </c>
      <c r="F8" s="24">
        <v>62.37</v>
      </c>
      <c r="G8" s="24">
        <f t="shared" si="1"/>
        <v>57.41188118811881</v>
      </c>
      <c r="H8" s="24">
        <v>16.91</v>
      </c>
      <c r="I8" s="24">
        <f t="shared" si="2"/>
        <v>17.103839638622247</v>
      </c>
      <c r="J8" s="25">
        <v>11.98</v>
      </c>
      <c r="K8" s="43">
        <f t="shared" si="3"/>
        <v>12.22937649880096</v>
      </c>
      <c r="L8" s="24"/>
      <c r="M8" s="17"/>
      <c r="N8" s="24"/>
      <c r="O8" s="29">
        <v>7319.1</v>
      </c>
      <c r="P8" s="34">
        <v>386.5</v>
      </c>
      <c r="R8" s="31">
        <v>579.86</v>
      </c>
      <c r="S8" s="36">
        <v>10.1</v>
      </c>
      <c r="U8" s="33">
        <v>6058.18</v>
      </c>
      <c r="V8" s="34">
        <v>354.2</v>
      </c>
      <c r="X8" s="29">
        <v>3059.79</v>
      </c>
      <c r="Y8" s="34">
        <v>250.2</v>
      </c>
      <c r="AA8" s="24"/>
    </row>
    <row r="9" spans="1:27" ht="12" customHeight="1">
      <c r="A9" s="9" t="s">
        <v>8</v>
      </c>
      <c r="B9" s="9" t="s">
        <v>9</v>
      </c>
      <c r="C9" s="2"/>
      <c r="D9" s="24">
        <v>23.93</v>
      </c>
      <c r="E9" s="24">
        <f t="shared" si="0"/>
        <v>23.856393824643167</v>
      </c>
      <c r="F9" s="24">
        <v>65.22</v>
      </c>
      <c r="G9" s="24">
        <f t="shared" si="1"/>
        <v>59.33688524590164</v>
      </c>
      <c r="H9" s="24">
        <v>22.27</v>
      </c>
      <c r="I9" s="24">
        <f t="shared" si="2"/>
        <v>22.270512619532845</v>
      </c>
      <c r="J9" s="25">
        <v>18.95</v>
      </c>
      <c r="K9" s="43">
        <f t="shared" si="3"/>
        <v>18.658798076923077</v>
      </c>
      <c r="L9" s="24"/>
      <c r="M9" s="17"/>
      <c r="N9" s="24"/>
      <c r="O9" s="29">
        <v>16379.8</v>
      </c>
      <c r="P9" s="34">
        <v>686.6</v>
      </c>
      <c r="R9" s="31">
        <v>1447.82</v>
      </c>
      <c r="S9" s="36">
        <v>24.4</v>
      </c>
      <c r="U9" s="33">
        <v>14206.36</v>
      </c>
      <c r="V9" s="34">
        <v>637.9</v>
      </c>
      <c r="X9" s="29">
        <v>3881.03</v>
      </c>
      <c r="Y9" s="34">
        <v>208</v>
      </c>
      <c r="AA9" s="24"/>
    </row>
    <row r="10" spans="1:27" ht="12" customHeight="1">
      <c r="A10" s="9" t="s">
        <v>10</v>
      </c>
      <c r="B10" s="9" t="s">
        <v>11</v>
      </c>
      <c r="C10" s="2"/>
      <c r="D10" s="24">
        <v>27.44</v>
      </c>
      <c r="E10" s="24">
        <f t="shared" si="0"/>
        <v>27.506509859824188</v>
      </c>
      <c r="F10" s="24">
        <v>37.37</v>
      </c>
      <c r="G10" s="24">
        <f t="shared" si="1"/>
        <v>37.29726443768997</v>
      </c>
      <c r="H10" s="24">
        <v>27.15</v>
      </c>
      <c r="I10" s="24">
        <f t="shared" si="2"/>
        <v>27.19696892511462</v>
      </c>
      <c r="J10" s="25">
        <v>19.51</v>
      </c>
      <c r="K10" s="43">
        <f t="shared" si="3"/>
        <v>19.628912601626013</v>
      </c>
      <c r="L10" s="24"/>
      <c r="M10" s="17"/>
      <c r="N10" s="24"/>
      <c r="O10" s="29">
        <v>23154.98</v>
      </c>
      <c r="P10" s="34">
        <v>841.8</v>
      </c>
      <c r="R10" s="31">
        <v>1227.08</v>
      </c>
      <c r="S10" s="36">
        <v>32.9</v>
      </c>
      <c r="U10" s="33">
        <v>21355.06</v>
      </c>
      <c r="V10" s="34">
        <v>785.2</v>
      </c>
      <c r="X10" s="29">
        <v>3862.97</v>
      </c>
      <c r="Y10" s="34">
        <v>196.8</v>
      </c>
      <c r="AA10" s="24"/>
    </row>
    <row r="11" spans="1:27" ht="12" customHeight="1">
      <c r="A11" s="9" t="s">
        <v>12</v>
      </c>
      <c r="B11" s="9" t="s">
        <v>13</v>
      </c>
      <c r="C11" s="2"/>
      <c r="D11" s="24">
        <v>19.88</v>
      </c>
      <c r="E11" s="24">
        <f t="shared" si="0"/>
        <v>20.053272450532724</v>
      </c>
      <c r="F11" s="24">
        <v>55.11</v>
      </c>
      <c r="G11" s="24">
        <f t="shared" si="1"/>
        <v>44.73333333333334</v>
      </c>
      <c r="H11" s="24">
        <v>18.67</v>
      </c>
      <c r="I11" s="24">
        <f t="shared" si="2"/>
        <v>18.81774193548387</v>
      </c>
      <c r="J11" s="25">
        <v>16.75</v>
      </c>
      <c r="K11" s="43">
        <f t="shared" si="3"/>
        <v>16.272089413225704</v>
      </c>
      <c r="L11" s="24"/>
      <c r="M11" s="17"/>
      <c r="N11" s="24"/>
      <c r="O11" s="29">
        <v>10540</v>
      </c>
      <c r="P11" s="34">
        <v>525.6</v>
      </c>
      <c r="R11" s="31">
        <v>845.46</v>
      </c>
      <c r="S11" s="36">
        <v>18.9</v>
      </c>
      <c r="U11" s="33">
        <v>9216.93</v>
      </c>
      <c r="V11" s="34">
        <v>489.8</v>
      </c>
      <c r="X11" s="29">
        <v>5241.24</v>
      </c>
      <c r="Y11" s="34">
        <v>322.1</v>
      </c>
      <c r="AA11" s="24"/>
    </row>
    <row r="12" spans="1:27" ht="12" customHeight="1">
      <c r="A12" s="9" t="s">
        <v>14</v>
      </c>
      <c r="B12" s="9" t="s">
        <v>15</v>
      </c>
      <c r="C12" s="2"/>
      <c r="D12" s="24">
        <v>20.02</v>
      </c>
      <c r="E12" s="24">
        <f t="shared" si="0"/>
        <v>19.812293144208034</v>
      </c>
      <c r="F12" s="24">
        <v>45.81</v>
      </c>
      <c r="G12" s="24">
        <f t="shared" si="1"/>
        <v>46.00659340659341</v>
      </c>
      <c r="H12" s="24">
        <v>19.39</v>
      </c>
      <c r="I12" s="24">
        <f t="shared" si="2"/>
        <v>19.15387287962395</v>
      </c>
      <c r="J12" s="25">
        <v>17.74</v>
      </c>
      <c r="K12" s="43">
        <f t="shared" si="3"/>
        <v>17.57412935323383</v>
      </c>
      <c r="L12" s="24"/>
      <c r="M12" s="17"/>
      <c r="N12" s="24"/>
      <c r="O12" s="29">
        <v>10056.72</v>
      </c>
      <c r="P12" s="34">
        <v>507.6</v>
      </c>
      <c r="R12" s="31">
        <v>418.66</v>
      </c>
      <c r="S12" s="36">
        <v>9.1</v>
      </c>
      <c r="U12" s="33">
        <v>9371.99</v>
      </c>
      <c r="V12" s="34">
        <v>489.3</v>
      </c>
      <c r="X12" s="29">
        <v>6358.32</v>
      </c>
      <c r="Y12" s="34">
        <v>361.8</v>
      </c>
      <c r="AA12" s="24"/>
    </row>
    <row r="13" spans="1:27" ht="12" customHeight="1">
      <c r="A13" s="9" t="s">
        <v>16</v>
      </c>
      <c r="B13" s="9" t="s">
        <v>17</v>
      </c>
      <c r="C13" s="2"/>
      <c r="D13" s="24">
        <v>26.28</v>
      </c>
      <c r="E13" s="24">
        <f t="shared" si="0"/>
        <v>26.34680563597761</v>
      </c>
      <c r="F13" s="24">
        <v>41.77</v>
      </c>
      <c r="G13" s="24">
        <f t="shared" si="1"/>
        <v>45.678988326848255</v>
      </c>
      <c r="H13" s="24">
        <v>25.37</v>
      </c>
      <c r="I13" s="24">
        <f t="shared" si="2"/>
        <v>25.22432600580672</v>
      </c>
      <c r="J13" s="25">
        <v>21.42</v>
      </c>
      <c r="K13" s="43">
        <f t="shared" si="3"/>
        <v>21.339565943238732</v>
      </c>
      <c r="L13" s="24"/>
      <c r="M13" s="17"/>
      <c r="N13" s="24"/>
      <c r="O13" s="29">
        <v>13650.28</v>
      </c>
      <c r="P13" s="34">
        <v>518.1</v>
      </c>
      <c r="R13" s="31">
        <v>1173.95</v>
      </c>
      <c r="S13" s="36">
        <v>25.7</v>
      </c>
      <c r="U13" s="33">
        <v>12163.17</v>
      </c>
      <c r="V13" s="34">
        <v>482.2</v>
      </c>
      <c r="X13" s="29">
        <v>5112.96</v>
      </c>
      <c r="Y13" s="34">
        <v>239.6</v>
      </c>
      <c r="AA13" s="24"/>
    </row>
    <row r="14" spans="1:27" ht="12" customHeight="1">
      <c r="A14" s="9" t="s">
        <v>18</v>
      </c>
      <c r="B14" s="9" t="s">
        <v>19</v>
      </c>
      <c r="C14" s="2"/>
      <c r="D14" s="24">
        <v>20.29</v>
      </c>
      <c r="E14" s="24">
        <f t="shared" si="0"/>
        <v>20.585571428571427</v>
      </c>
      <c r="F14" s="24">
        <v>46.51</v>
      </c>
      <c r="G14" s="24">
        <f t="shared" si="1"/>
        <v>55.39176470588235</v>
      </c>
      <c r="H14" s="24">
        <v>19.83</v>
      </c>
      <c r="I14" s="24">
        <f t="shared" si="2"/>
        <v>19.97633672525439</v>
      </c>
      <c r="J14" s="25">
        <v>18.39</v>
      </c>
      <c r="K14" s="43">
        <f t="shared" si="3"/>
        <v>18.438097999420123</v>
      </c>
      <c r="L14" s="24"/>
      <c r="M14" s="17"/>
      <c r="N14" s="24"/>
      <c r="O14" s="29">
        <v>11527.92</v>
      </c>
      <c r="P14" s="34">
        <v>560</v>
      </c>
      <c r="R14" s="31">
        <v>470.83</v>
      </c>
      <c r="S14" s="36">
        <v>8.5</v>
      </c>
      <c r="U14" s="33">
        <v>10797.21</v>
      </c>
      <c r="V14" s="34">
        <v>540.5</v>
      </c>
      <c r="X14" s="29">
        <v>6359.3</v>
      </c>
      <c r="Y14" s="34">
        <v>344.9</v>
      </c>
      <c r="AA14" s="24"/>
    </row>
    <row r="15" spans="1:27" ht="12" customHeight="1">
      <c r="A15" s="9" t="s">
        <v>20</v>
      </c>
      <c r="B15" s="9" t="s">
        <v>21</v>
      </c>
      <c r="C15" s="2"/>
      <c r="D15" s="24">
        <v>20.96</v>
      </c>
      <c r="E15" s="24">
        <f t="shared" si="0"/>
        <v>20.84983266932271</v>
      </c>
      <c r="F15" s="24">
        <v>0</v>
      </c>
      <c r="G15" s="24">
        <v>0</v>
      </c>
      <c r="H15" s="24">
        <v>20.84</v>
      </c>
      <c r="I15" s="24">
        <f t="shared" si="2"/>
        <v>20.746550884596658</v>
      </c>
      <c r="J15" s="25">
        <v>19.56</v>
      </c>
      <c r="K15" s="43">
        <f t="shared" si="3"/>
        <v>19.526582278481012</v>
      </c>
      <c r="L15" s="24"/>
      <c r="M15" s="17"/>
      <c r="N15" s="24"/>
      <c r="O15" s="29">
        <v>13083.27</v>
      </c>
      <c r="P15" s="34">
        <v>627.5</v>
      </c>
      <c r="R15" s="17">
        <v>0</v>
      </c>
      <c r="S15" s="36">
        <v>0</v>
      </c>
      <c r="U15" s="33">
        <v>12781.95</v>
      </c>
      <c r="V15" s="34">
        <v>616.1</v>
      </c>
      <c r="X15" s="29">
        <v>6787.44</v>
      </c>
      <c r="Y15" s="34">
        <v>347.6</v>
      </c>
      <c r="AA15" s="24"/>
    </row>
    <row r="16" spans="1:27" ht="12" customHeight="1">
      <c r="A16" s="9" t="s">
        <v>22</v>
      </c>
      <c r="B16" s="9" t="s">
        <v>23</v>
      </c>
      <c r="C16" s="2"/>
      <c r="D16" s="24">
        <v>23.22</v>
      </c>
      <c r="E16" s="24">
        <f t="shared" si="0"/>
        <v>22.750551181102363</v>
      </c>
      <c r="F16" s="24">
        <v>52.84</v>
      </c>
      <c r="G16" s="24">
        <f aca="true" t="shared" si="4" ref="G16:G31">R16/S16</f>
        <v>49.36747967479675</v>
      </c>
      <c r="H16" s="24">
        <v>22.04</v>
      </c>
      <c r="I16" s="24">
        <f t="shared" si="2"/>
        <v>21.60931977729363</v>
      </c>
      <c r="J16" s="25">
        <v>19.05</v>
      </c>
      <c r="K16" s="43">
        <f t="shared" si="3"/>
        <v>19.389319965126415</v>
      </c>
      <c r="L16" s="24"/>
      <c r="M16" s="17"/>
      <c r="N16" s="24"/>
      <c r="O16" s="29">
        <v>10112.62</v>
      </c>
      <c r="P16" s="34">
        <v>444.5</v>
      </c>
      <c r="R16" s="31">
        <v>607.22</v>
      </c>
      <c r="S16" s="36">
        <v>12.3</v>
      </c>
      <c r="U16" s="33">
        <v>8926.81</v>
      </c>
      <c r="V16" s="34">
        <v>413.1</v>
      </c>
      <c r="X16" s="29">
        <v>4447.91</v>
      </c>
      <c r="Y16" s="34">
        <v>229.4</v>
      </c>
      <c r="AA16" s="24"/>
    </row>
    <row r="17" spans="1:27" ht="12" customHeight="1">
      <c r="A17" s="9" t="s">
        <v>24</v>
      </c>
      <c r="B17" s="9" t="s">
        <v>25</v>
      </c>
      <c r="C17" s="2"/>
      <c r="D17" s="24">
        <v>23.57</v>
      </c>
      <c r="E17" s="24">
        <f t="shared" si="0"/>
        <v>23.63938137204078</v>
      </c>
      <c r="F17" s="24">
        <v>41.27</v>
      </c>
      <c r="G17" s="24">
        <f t="shared" si="4"/>
        <v>41.90896551724138</v>
      </c>
      <c r="H17" s="24">
        <v>22.97</v>
      </c>
      <c r="I17" s="24">
        <f t="shared" si="2"/>
        <v>23.045598687807544</v>
      </c>
      <c r="J17" s="25">
        <v>20.3</v>
      </c>
      <c r="K17" s="43">
        <f t="shared" si="3"/>
        <v>20.32088102670829</v>
      </c>
      <c r="L17" s="24"/>
      <c r="M17" s="17"/>
      <c r="N17" s="24"/>
      <c r="O17" s="29">
        <v>13680.11</v>
      </c>
      <c r="P17" s="34">
        <v>578.7</v>
      </c>
      <c r="R17" s="31">
        <v>607.68</v>
      </c>
      <c r="S17" s="36">
        <v>14.5</v>
      </c>
      <c r="U17" s="33">
        <v>12645.12</v>
      </c>
      <c r="V17" s="34">
        <v>548.7</v>
      </c>
      <c r="X17" s="29">
        <v>5858.51</v>
      </c>
      <c r="Y17" s="34">
        <v>288.3</v>
      </c>
      <c r="AA17" s="24"/>
    </row>
    <row r="18" spans="1:27" ht="12" customHeight="1">
      <c r="A18" s="9" t="s">
        <v>26</v>
      </c>
      <c r="B18" s="9" t="s">
        <v>27</v>
      </c>
      <c r="C18" s="2"/>
      <c r="D18" s="24">
        <v>24.89</v>
      </c>
      <c r="E18" s="24">
        <f t="shared" si="0"/>
        <v>25.112279086892485</v>
      </c>
      <c r="F18" s="24">
        <v>29.23</v>
      </c>
      <c r="G18" s="24">
        <f t="shared" si="4"/>
        <v>29.133093525179856</v>
      </c>
      <c r="H18" s="24">
        <v>24.24</v>
      </c>
      <c r="I18" s="24">
        <f t="shared" si="2"/>
        <v>24.44061752988048</v>
      </c>
      <c r="J18" s="25">
        <v>19.2</v>
      </c>
      <c r="K18" s="43">
        <f t="shared" si="3"/>
        <v>18.914895947426068</v>
      </c>
      <c r="L18" s="24"/>
      <c r="M18" s="17"/>
      <c r="N18" s="24"/>
      <c r="O18" s="29">
        <v>13640.99</v>
      </c>
      <c r="P18" s="34">
        <v>543.2</v>
      </c>
      <c r="R18" s="31">
        <v>809.9</v>
      </c>
      <c r="S18" s="36">
        <v>27.8</v>
      </c>
      <c r="U18" s="33">
        <v>12269.19</v>
      </c>
      <c r="V18" s="34">
        <v>502</v>
      </c>
      <c r="X18" s="29">
        <v>3453.86</v>
      </c>
      <c r="Y18" s="34">
        <v>182.6</v>
      </c>
      <c r="AA18" s="24"/>
    </row>
    <row r="19" spans="1:27" ht="12" customHeight="1">
      <c r="A19" s="9" t="s">
        <v>28</v>
      </c>
      <c r="B19" s="9" t="s">
        <v>29</v>
      </c>
      <c r="C19" s="2"/>
      <c r="D19" s="24">
        <v>20.58</v>
      </c>
      <c r="E19" s="24">
        <f t="shared" si="0"/>
        <v>20.839778351624705</v>
      </c>
      <c r="F19" s="24">
        <v>29.33</v>
      </c>
      <c r="G19" s="24">
        <f t="shared" si="4"/>
        <v>53.296875</v>
      </c>
      <c r="H19" s="24">
        <v>20.41</v>
      </c>
      <c r="I19" s="24">
        <f t="shared" si="2"/>
        <v>20.6242722744881</v>
      </c>
      <c r="J19" s="25">
        <v>18.07</v>
      </c>
      <c r="K19" s="43">
        <f t="shared" si="3"/>
        <v>18.22126872246696</v>
      </c>
      <c r="L19" s="24"/>
      <c r="M19" s="17"/>
      <c r="N19" s="24"/>
      <c r="O19" s="29">
        <v>19368.49</v>
      </c>
      <c r="P19" s="34">
        <v>929.4</v>
      </c>
      <c r="R19" s="31">
        <v>170.55</v>
      </c>
      <c r="S19" s="36">
        <v>3.2</v>
      </c>
      <c r="U19" s="33">
        <v>18634.03</v>
      </c>
      <c r="V19" s="34">
        <v>903.5</v>
      </c>
      <c r="X19" s="29">
        <v>10340.57</v>
      </c>
      <c r="Y19" s="34">
        <v>567.5</v>
      </c>
      <c r="AA19" s="24"/>
    </row>
    <row r="20" spans="1:27" ht="12" customHeight="1">
      <c r="A20" s="9" t="s">
        <v>30</v>
      </c>
      <c r="B20" s="9" t="s">
        <v>31</v>
      </c>
      <c r="C20" s="2"/>
      <c r="D20" s="24">
        <v>23.51</v>
      </c>
      <c r="E20" s="24">
        <f t="shared" si="0"/>
        <v>23.868957283098965</v>
      </c>
      <c r="F20" s="24">
        <v>67.48</v>
      </c>
      <c r="G20" s="24">
        <f t="shared" si="4"/>
        <v>65.26280991735537</v>
      </c>
      <c r="H20" s="24">
        <v>21.88</v>
      </c>
      <c r="I20" s="24">
        <f t="shared" si="2"/>
        <v>22.195840455840454</v>
      </c>
      <c r="J20" s="25">
        <v>17.55</v>
      </c>
      <c r="K20" s="43">
        <f t="shared" si="3"/>
        <v>17.453677277716796</v>
      </c>
      <c r="L20" s="24"/>
      <c r="M20" s="17"/>
      <c r="N20" s="24"/>
      <c r="O20" s="18">
        <v>8996.21</v>
      </c>
      <c r="P20" s="34">
        <v>376.9</v>
      </c>
      <c r="R20" s="31">
        <v>789.68</v>
      </c>
      <c r="S20" s="36">
        <v>12.1</v>
      </c>
      <c r="U20" s="33">
        <v>7790.74</v>
      </c>
      <c r="V20" s="34">
        <v>351</v>
      </c>
      <c r="X20" s="29">
        <v>3180.06</v>
      </c>
      <c r="Y20" s="34">
        <v>182.2</v>
      </c>
      <c r="AA20" s="24"/>
    </row>
    <row r="21" spans="1:27" ht="12" customHeight="1">
      <c r="A21" s="9" t="s">
        <v>32</v>
      </c>
      <c r="B21" s="9" t="s">
        <v>33</v>
      </c>
      <c r="C21" s="2"/>
      <c r="D21" s="24">
        <v>23.91</v>
      </c>
      <c r="E21" s="24">
        <f t="shared" si="0"/>
        <v>23.908385556550282</v>
      </c>
      <c r="F21" s="24">
        <v>59.27</v>
      </c>
      <c r="G21" s="24">
        <f t="shared" si="4"/>
        <v>42.955263157894734</v>
      </c>
      <c r="H21" s="24">
        <v>23.01</v>
      </c>
      <c r="I21" s="24">
        <f t="shared" si="2"/>
        <v>23.22979290869156</v>
      </c>
      <c r="J21" s="25">
        <v>19.85</v>
      </c>
      <c r="K21" s="43">
        <f t="shared" si="3"/>
        <v>20.428846732911772</v>
      </c>
      <c r="L21" s="24"/>
      <c r="M21" s="17"/>
      <c r="N21" s="24"/>
      <c r="O21" s="29">
        <v>16023.4</v>
      </c>
      <c r="P21" s="34">
        <v>670.2</v>
      </c>
      <c r="R21" s="31">
        <v>816.15</v>
      </c>
      <c r="S21" s="36">
        <v>19</v>
      </c>
      <c r="U21" s="33">
        <v>14806.67</v>
      </c>
      <c r="V21" s="34">
        <v>637.4</v>
      </c>
      <c r="X21" s="29">
        <v>6784.42</v>
      </c>
      <c r="Y21" s="34">
        <v>332.1</v>
      </c>
      <c r="AA21" s="24"/>
    </row>
    <row r="22" spans="1:27" ht="12" customHeight="1">
      <c r="A22" s="9" t="s">
        <v>34</v>
      </c>
      <c r="B22" s="9" t="s">
        <v>35</v>
      </c>
      <c r="C22" s="2"/>
      <c r="D22" s="24">
        <v>22.7</v>
      </c>
      <c r="E22" s="24">
        <f t="shared" si="0"/>
        <v>23.116586575724693</v>
      </c>
      <c r="F22" s="24">
        <v>34.36</v>
      </c>
      <c r="G22" s="24">
        <f t="shared" si="4"/>
        <v>34.73438735177865</v>
      </c>
      <c r="H22" s="24">
        <v>21.85</v>
      </c>
      <c r="I22" s="24">
        <f t="shared" si="2"/>
        <v>22.251881319409915</v>
      </c>
      <c r="J22" s="25">
        <v>17.53</v>
      </c>
      <c r="K22" s="43">
        <f t="shared" si="3"/>
        <v>17.95607213299521</v>
      </c>
      <c r="L22" s="24"/>
      <c r="M22" s="17"/>
      <c r="N22" s="24"/>
      <c r="O22" s="29">
        <v>14912.51</v>
      </c>
      <c r="P22" s="34">
        <v>645.1</v>
      </c>
      <c r="R22" s="31">
        <v>878.78</v>
      </c>
      <c r="S22" s="36">
        <v>25.3</v>
      </c>
      <c r="U22" s="33">
        <v>13424.56</v>
      </c>
      <c r="V22" s="34">
        <v>603.3</v>
      </c>
      <c r="X22" s="29">
        <v>6372.61</v>
      </c>
      <c r="Y22" s="34">
        <v>354.9</v>
      </c>
      <c r="AA22" s="24"/>
    </row>
    <row r="23" spans="1:27" ht="12" customHeight="1">
      <c r="A23" s="9" t="s">
        <v>36</v>
      </c>
      <c r="B23" s="9" t="s">
        <v>37</v>
      </c>
      <c r="C23" s="2"/>
      <c r="D23" s="24">
        <v>20.81</v>
      </c>
      <c r="E23" s="24">
        <f t="shared" si="0"/>
        <v>0.04499041227229147</v>
      </c>
      <c r="F23" s="24">
        <v>65.21</v>
      </c>
      <c r="G23" s="24">
        <f t="shared" si="4"/>
        <v>61.372950819672134</v>
      </c>
      <c r="H23" s="24">
        <v>18.77</v>
      </c>
      <c r="I23" s="24">
        <f t="shared" si="2"/>
        <v>22.991510390268626</v>
      </c>
      <c r="J23" s="25">
        <v>16.67</v>
      </c>
      <c r="K23" s="43">
        <f t="shared" si="3"/>
        <v>18.04343920436317</v>
      </c>
      <c r="L23" s="24"/>
      <c r="M23" s="17"/>
      <c r="N23" s="24"/>
      <c r="O23" s="18">
        <f>H23+L23+M23+N23</f>
        <v>18.77</v>
      </c>
      <c r="P23" s="34">
        <v>417.2</v>
      </c>
      <c r="R23" s="31">
        <v>748.75</v>
      </c>
      <c r="S23" s="36">
        <v>12.2</v>
      </c>
      <c r="U23" s="33">
        <v>9072.45</v>
      </c>
      <c r="V23" s="34">
        <v>394.6</v>
      </c>
      <c r="X23" s="29">
        <v>5624.14</v>
      </c>
      <c r="Y23" s="34">
        <v>311.7</v>
      </c>
      <c r="AA23" s="24"/>
    </row>
    <row r="24" spans="1:27" ht="12" customHeight="1">
      <c r="A24" s="9" t="s">
        <v>38</v>
      </c>
      <c r="B24" s="9" t="s">
        <v>39</v>
      </c>
      <c r="C24" s="2"/>
      <c r="D24" s="24">
        <v>23.8</v>
      </c>
      <c r="E24" s="24">
        <f t="shared" si="0"/>
        <v>23.404380724810835</v>
      </c>
      <c r="F24" s="24">
        <v>48.04</v>
      </c>
      <c r="G24" s="24">
        <f t="shared" si="4"/>
        <v>46.15882352941177</v>
      </c>
      <c r="H24" s="24">
        <v>22.67</v>
      </c>
      <c r="I24" s="24">
        <f t="shared" si="2"/>
        <v>22.357955499580186</v>
      </c>
      <c r="J24" s="25">
        <v>19.59</v>
      </c>
      <c r="K24" s="43">
        <f t="shared" si="3"/>
        <v>19.381658750456705</v>
      </c>
      <c r="L24" s="24"/>
      <c r="M24" s="17"/>
      <c r="N24" s="24"/>
      <c r="O24" s="29">
        <v>11753.68</v>
      </c>
      <c r="P24" s="34">
        <v>502.2</v>
      </c>
      <c r="R24" s="31">
        <v>784.7</v>
      </c>
      <c r="S24" s="36">
        <v>17</v>
      </c>
      <c r="U24" s="33">
        <v>10651.33</v>
      </c>
      <c r="V24" s="34">
        <v>476.4</v>
      </c>
      <c r="X24" s="29">
        <v>5304.76</v>
      </c>
      <c r="Y24" s="34">
        <v>273.7</v>
      </c>
      <c r="AA24" s="24"/>
    </row>
    <row r="25" spans="1:27" ht="12" customHeight="1">
      <c r="A25" s="9" t="s">
        <v>40</v>
      </c>
      <c r="B25" s="9" t="s">
        <v>41</v>
      </c>
      <c r="C25" s="2"/>
      <c r="D25" s="24">
        <v>20.58</v>
      </c>
      <c r="E25" s="24">
        <f t="shared" si="0"/>
        <v>20.64018074383038</v>
      </c>
      <c r="F25" s="24">
        <v>81.83</v>
      </c>
      <c r="G25" s="24">
        <f t="shared" si="4"/>
        <v>92.75476190476189</v>
      </c>
      <c r="H25" s="24">
        <v>19.92</v>
      </c>
      <c r="I25" s="24">
        <f t="shared" si="2"/>
        <v>19.99389450867052</v>
      </c>
      <c r="J25" s="25">
        <v>17.86</v>
      </c>
      <c r="K25" s="43">
        <f t="shared" si="3"/>
        <v>17.91471851145038</v>
      </c>
      <c r="L25" s="24"/>
      <c r="M25" s="17"/>
      <c r="N25" s="24"/>
      <c r="O25" s="29">
        <v>11876.36</v>
      </c>
      <c r="P25" s="34">
        <v>575.4</v>
      </c>
      <c r="R25" s="31">
        <v>389.57</v>
      </c>
      <c r="S25" s="36">
        <v>4.2</v>
      </c>
      <c r="U25" s="29">
        <v>11068.62</v>
      </c>
      <c r="V25" s="34">
        <v>553.6</v>
      </c>
      <c r="X25" s="29">
        <v>7509.85</v>
      </c>
      <c r="Y25" s="34">
        <v>419.2</v>
      </c>
      <c r="AA25" s="24"/>
    </row>
    <row r="26" spans="1:27" ht="12" customHeight="1">
      <c r="A26" s="9" t="s">
        <v>42</v>
      </c>
      <c r="B26" s="9" t="s">
        <v>43</v>
      </c>
      <c r="C26" s="2"/>
      <c r="D26" s="24">
        <v>22.91</v>
      </c>
      <c r="E26" s="24">
        <f t="shared" si="0"/>
        <v>29.458746635909264</v>
      </c>
      <c r="F26" s="24">
        <v>25.5</v>
      </c>
      <c r="G26" s="24">
        <f t="shared" si="4"/>
        <v>19.637037037037036</v>
      </c>
      <c r="H26" s="24">
        <v>22.66</v>
      </c>
      <c r="I26" s="24">
        <f t="shared" si="2"/>
        <v>29.308462311557786</v>
      </c>
      <c r="J26" s="25">
        <v>29.18</v>
      </c>
      <c r="K26" s="43">
        <f t="shared" si="3"/>
        <v>26.003153153153153</v>
      </c>
      <c r="L26" s="24"/>
      <c r="M26" s="17"/>
      <c r="N26" s="24"/>
      <c r="O26" s="29">
        <v>15324.44</v>
      </c>
      <c r="P26" s="34">
        <v>520.2</v>
      </c>
      <c r="R26" s="31">
        <v>106.04</v>
      </c>
      <c r="S26" s="36">
        <v>5.4</v>
      </c>
      <c r="U26" s="29">
        <v>14580.96</v>
      </c>
      <c r="V26" s="34">
        <v>497.5</v>
      </c>
      <c r="X26" s="29">
        <v>5195.43</v>
      </c>
      <c r="Y26" s="34">
        <v>199.8</v>
      </c>
      <c r="AA26" s="24"/>
    </row>
    <row r="27" spans="1:27" ht="12" customHeight="1">
      <c r="A27" s="9" t="s">
        <v>44</v>
      </c>
      <c r="B27" s="9" t="s">
        <v>45</v>
      </c>
      <c r="C27" s="2"/>
      <c r="D27" s="24">
        <v>23.66</v>
      </c>
      <c r="E27" s="24">
        <f t="shared" si="0"/>
        <v>23.776926725160067</v>
      </c>
      <c r="F27" s="24">
        <v>73.71</v>
      </c>
      <c r="G27" s="24">
        <f t="shared" si="4"/>
        <v>62.72030075187969</v>
      </c>
      <c r="H27" s="24">
        <v>21.78</v>
      </c>
      <c r="I27" s="24">
        <f t="shared" si="2"/>
        <v>21.900761808024377</v>
      </c>
      <c r="J27" s="25">
        <v>20.37</v>
      </c>
      <c r="K27" s="43">
        <f t="shared" si="3"/>
        <v>20.43968947113052</v>
      </c>
      <c r="L27" s="24"/>
      <c r="M27" s="17"/>
      <c r="N27" s="24"/>
      <c r="O27" s="29">
        <v>10026.73</v>
      </c>
      <c r="P27" s="34">
        <v>421.7</v>
      </c>
      <c r="R27" s="31">
        <v>834.18</v>
      </c>
      <c r="S27" s="36">
        <v>13.3</v>
      </c>
      <c r="U27" s="29">
        <v>8624.52</v>
      </c>
      <c r="V27" s="34">
        <v>393.8</v>
      </c>
      <c r="X27" s="29">
        <v>4212.62</v>
      </c>
      <c r="Y27" s="34">
        <v>206.1</v>
      </c>
      <c r="AA27" s="24"/>
    </row>
    <row r="28" spans="1:27" ht="12" customHeight="1">
      <c r="A28" s="9" t="s">
        <v>46</v>
      </c>
      <c r="B28" s="9" t="s">
        <v>47</v>
      </c>
      <c r="C28" s="2"/>
      <c r="D28" s="24">
        <v>20.35</v>
      </c>
      <c r="E28" s="24">
        <f t="shared" si="0"/>
        <v>20.606881533101046</v>
      </c>
      <c r="F28" s="24">
        <v>44.56</v>
      </c>
      <c r="G28" s="24">
        <f t="shared" si="4"/>
        <v>42.91083333333333</v>
      </c>
      <c r="H28" s="24">
        <v>19.31</v>
      </c>
      <c r="I28" s="24">
        <f t="shared" si="2"/>
        <v>19.584598378776715</v>
      </c>
      <c r="J28" s="25">
        <v>16.92</v>
      </c>
      <c r="K28" s="43">
        <f t="shared" si="3"/>
        <v>17.267509313464608</v>
      </c>
      <c r="L28" s="24"/>
      <c r="M28" s="17"/>
      <c r="N28" s="24"/>
      <c r="O28" s="29">
        <v>11828.35</v>
      </c>
      <c r="P28" s="34">
        <v>574</v>
      </c>
      <c r="R28" s="31">
        <v>514.93</v>
      </c>
      <c r="S28" s="36">
        <v>12</v>
      </c>
      <c r="U28" s="29">
        <v>10630.52</v>
      </c>
      <c r="V28" s="34">
        <v>542.8</v>
      </c>
      <c r="X28" s="29">
        <v>6489.13</v>
      </c>
      <c r="Y28" s="34">
        <v>375.8</v>
      </c>
      <c r="AA28" s="24"/>
    </row>
    <row r="29" spans="1:27" ht="12" customHeight="1">
      <c r="A29" s="9" t="s">
        <v>48</v>
      </c>
      <c r="B29" s="9" t="s">
        <v>49</v>
      </c>
      <c r="C29" s="2"/>
      <c r="D29" s="24">
        <v>23.56</v>
      </c>
      <c r="E29" s="24">
        <f t="shared" si="0"/>
        <v>24.81010101010101</v>
      </c>
      <c r="F29" s="24">
        <v>76.51</v>
      </c>
      <c r="G29" s="24">
        <f t="shared" si="4"/>
        <v>71.72460732984293</v>
      </c>
      <c r="H29" s="24">
        <v>21.52</v>
      </c>
      <c r="I29" s="24">
        <f t="shared" si="2"/>
        <v>22.76356325947105</v>
      </c>
      <c r="J29" s="25">
        <v>18.83</v>
      </c>
      <c r="K29" s="43">
        <f t="shared" si="3"/>
        <v>18.91437757201646</v>
      </c>
      <c r="L29" s="24"/>
      <c r="M29" s="17"/>
      <c r="N29" s="24"/>
      <c r="O29" s="29">
        <v>14982.82</v>
      </c>
      <c r="P29" s="34">
        <v>603.9</v>
      </c>
      <c r="R29" s="31">
        <v>1369.94</v>
      </c>
      <c r="S29" s="36">
        <v>19.1</v>
      </c>
      <c r="U29" s="29">
        <v>12738.49</v>
      </c>
      <c r="V29" s="34">
        <v>559.6</v>
      </c>
      <c r="X29" s="29">
        <v>7353.91</v>
      </c>
      <c r="Y29" s="34">
        <v>388.8</v>
      </c>
      <c r="AA29" s="24"/>
    </row>
    <row r="30" spans="1:27" ht="12" customHeight="1">
      <c r="A30" s="9" t="s">
        <v>50</v>
      </c>
      <c r="B30" s="9" t="s">
        <v>51</v>
      </c>
      <c r="C30" s="2"/>
      <c r="D30" s="24">
        <v>21.96</v>
      </c>
      <c r="E30" s="24">
        <f t="shared" si="0"/>
        <v>22.494065281899108</v>
      </c>
      <c r="F30" s="24">
        <v>33.26</v>
      </c>
      <c r="G30" s="24">
        <f t="shared" si="4"/>
        <v>36.163775510204076</v>
      </c>
      <c r="H30" s="24">
        <v>20.76</v>
      </c>
      <c r="I30" s="24">
        <f t="shared" si="2"/>
        <v>21.196753061805754</v>
      </c>
      <c r="J30" s="25">
        <v>19.77</v>
      </c>
      <c r="K30" s="43">
        <f t="shared" si="3"/>
        <v>20.073089430894306</v>
      </c>
      <c r="L30" s="24"/>
      <c r="M30" s="17"/>
      <c r="N30" s="24"/>
      <c r="O30" s="29">
        <v>8338.55</v>
      </c>
      <c r="P30" s="34">
        <v>370.7</v>
      </c>
      <c r="R30" s="31">
        <v>708.81</v>
      </c>
      <c r="S30" s="36">
        <v>19.6</v>
      </c>
      <c r="U30" s="29">
        <v>7442.18</v>
      </c>
      <c r="V30" s="34">
        <v>351.1</v>
      </c>
      <c r="X30" s="29">
        <v>4937.98</v>
      </c>
      <c r="Y30" s="34">
        <v>246</v>
      </c>
      <c r="AA30" s="24"/>
    </row>
    <row r="31" spans="1:27" ht="12" customHeight="1">
      <c r="A31" s="9" t="s">
        <v>52</v>
      </c>
      <c r="B31" s="9" t="s">
        <v>53</v>
      </c>
      <c r="C31" s="2"/>
      <c r="D31" s="24">
        <v>23.03</v>
      </c>
      <c r="E31" s="24">
        <f t="shared" si="0"/>
        <v>23.435742007022732</v>
      </c>
      <c r="F31" s="24">
        <v>44.92</v>
      </c>
      <c r="G31" s="24">
        <f t="shared" si="4"/>
        <v>43.63859649122807</v>
      </c>
      <c r="H31" s="24">
        <v>22.26</v>
      </c>
      <c r="I31" s="24">
        <f t="shared" si="2"/>
        <v>22.676529806553493</v>
      </c>
      <c r="J31" s="25">
        <v>19.9</v>
      </c>
      <c r="K31" s="43">
        <f t="shared" si="3"/>
        <v>20.381447963800905</v>
      </c>
      <c r="L31" s="24"/>
      <c r="M31" s="17"/>
      <c r="N31" s="24"/>
      <c r="O31" s="29">
        <v>12681.08</v>
      </c>
      <c r="P31" s="34">
        <v>541.1</v>
      </c>
      <c r="R31" s="31">
        <v>746.22</v>
      </c>
      <c r="S31" s="36">
        <v>17.1</v>
      </c>
      <c r="U31" s="29">
        <v>11487.93</v>
      </c>
      <c r="V31" s="34">
        <v>506.6</v>
      </c>
      <c r="X31" s="29">
        <v>6756.45</v>
      </c>
      <c r="Y31" s="34">
        <v>331.5</v>
      </c>
      <c r="AA31" s="24"/>
    </row>
    <row r="32" spans="1:27" ht="12" customHeight="1">
      <c r="A32" s="9" t="s">
        <v>54</v>
      </c>
      <c r="B32" s="9" t="s">
        <v>73</v>
      </c>
      <c r="C32" s="2"/>
      <c r="D32" s="24">
        <v>26.03</v>
      </c>
      <c r="E32" s="24">
        <f t="shared" si="0"/>
        <v>25.991979949874686</v>
      </c>
      <c r="F32" s="24">
        <v>0</v>
      </c>
      <c r="G32" s="24">
        <v>0</v>
      </c>
      <c r="H32" s="24">
        <v>26.03</v>
      </c>
      <c r="I32" s="24">
        <f t="shared" si="2"/>
        <v>25.991979949874686</v>
      </c>
      <c r="J32" s="25">
        <v>0</v>
      </c>
      <c r="K32" s="43">
        <v>0</v>
      </c>
      <c r="L32" s="24"/>
      <c r="M32" s="17"/>
      <c r="N32" s="24"/>
      <c r="O32" s="29">
        <v>11407.88</v>
      </c>
      <c r="P32" s="34">
        <v>438.9</v>
      </c>
      <c r="R32" s="31">
        <v>0</v>
      </c>
      <c r="S32" s="36">
        <v>0</v>
      </c>
      <c r="U32" s="29">
        <v>11407.88</v>
      </c>
      <c r="V32" s="34">
        <v>438.9</v>
      </c>
      <c r="X32" s="29">
        <v>0</v>
      </c>
      <c r="Y32" s="34">
        <v>0</v>
      </c>
      <c r="AA32" s="24"/>
    </row>
    <row r="33" spans="1:27" ht="12" customHeight="1">
      <c r="A33" s="9" t="s">
        <v>55</v>
      </c>
      <c r="B33" s="9" t="s">
        <v>72</v>
      </c>
      <c r="C33" s="2"/>
      <c r="D33" s="24">
        <v>32.1</v>
      </c>
      <c r="E33" s="24">
        <f t="shared" si="0"/>
        <v>29.8249547920434</v>
      </c>
      <c r="F33" s="24">
        <v>0</v>
      </c>
      <c r="G33" s="24">
        <v>0</v>
      </c>
      <c r="H33" s="24">
        <v>32.1</v>
      </c>
      <c r="I33" s="24">
        <f t="shared" si="2"/>
        <v>29.8249547920434</v>
      </c>
      <c r="J33" s="25">
        <v>30.82</v>
      </c>
      <c r="K33" s="44">
        <f>X33/Y33</f>
        <v>30.1575</v>
      </c>
      <c r="L33" s="24"/>
      <c r="M33" s="17"/>
      <c r="N33" s="24"/>
      <c r="O33" s="29">
        <v>3298.64</v>
      </c>
      <c r="P33" s="34">
        <v>110.6</v>
      </c>
      <c r="R33" s="31">
        <v>0</v>
      </c>
      <c r="S33" s="36">
        <v>0</v>
      </c>
      <c r="U33" s="29">
        <v>3298.64</v>
      </c>
      <c r="V33" s="34">
        <v>110.6</v>
      </c>
      <c r="X33" s="29">
        <v>241.26</v>
      </c>
      <c r="Y33" s="34">
        <v>8</v>
      </c>
      <c r="AA33" s="24"/>
    </row>
    <row r="34" spans="1:27" ht="12" customHeight="1">
      <c r="A34" s="20"/>
      <c r="B34" s="21" t="s">
        <v>56</v>
      </c>
      <c r="C34" s="21"/>
      <c r="D34" s="38">
        <v>22.68</v>
      </c>
      <c r="E34" s="38">
        <v>22.4</v>
      </c>
      <c r="F34" s="38">
        <v>48.07</v>
      </c>
      <c r="G34" s="21">
        <v>47.6</v>
      </c>
      <c r="H34" s="38">
        <v>21.79</v>
      </c>
      <c r="I34" s="38">
        <v>22.4</v>
      </c>
      <c r="J34" s="38">
        <v>18.62</v>
      </c>
      <c r="K34" s="39">
        <v>18.5</v>
      </c>
      <c r="L34" s="40"/>
      <c r="M34" s="18"/>
      <c r="N34" s="25"/>
      <c r="O34" s="30">
        <f>SUM(O7:O33)</f>
        <v>325976.66</v>
      </c>
      <c r="P34" s="35">
        <f>SUM(P7:P33)</f>
        <v>14520.300000000003</v>
      </c>
      <c r="R34" s="32">
        <f>SUM(R7:R33)</f>
        <v>17889.83</v>
      </c>
      <c r="S34" s="37">
        <f>SUM(S7:S33)</f>
        <v>380.20000000000005</v>
      </c>
      <c r="U34" s="32">
        <f>SUM(U7:U33)</f>
        <v>306122.6</v>
      </c>
      <c r="V34" s="37">
        <f>SUM(V7:V33)</f>
        <v>13750.3</v>
      </c>
      <c r="X34" s="32">
        <f>SUM(X7:X33)</f>
        <v>140801.08000000005</v>
      </c>
      <c r="Y34" s="37">
        <f>SUM(Y7:Y33)</f>
        <v>7535.9</v>
      </c>
      <c r="AA34" s="24"/>
    </row>
    <row r="35" spans="4:27" ht="12" customHeight="1">
      <c r="D35" s="24"/>
      <c r="E35" s="24"/>
      <c r="F35" s="24"/>
      <c r="G35" s="25"/>
      <c r="H35" s="24"/>
      <c r="I35" s="24"/>
      <c r="J35" s="24"/>
      <c r="K35" s="24"/>
      <c r="M35" s="17"/>
      <c r="N35" s="24"/>
      <c r="O35" s="24"/>
      <c r="Q35" s="17"/>
      <c r="R35" s="24"/>
      <c r="S35" s="24"/>
      <c r="U35" s="17"/>
      <c r="V35" s="24"/>
      <c r="W35" s="24"/>
      <c r="Y35" s="17"/>
      <c r="Z35" s="24"/>
      <c r="AA35" s="24"/>
    </row>
    <row r="36" spans="4:27" ht="12" customHeight="1">
      <c r="D36" s="24"/>
      <c r="E36" s="24"/>
      <c r="F36" s="17"/>
      <c r="G36" s="18"/>
      <c r="H36" s="17"/>
      <c r="I36" s="17"/>
      <c r="J36" s="17"/>
      <c r="K36" s="17"/>
      <c r="M36" s="17"/>
      <c r="N36" s="24"/>
      <c r="O36" s="24"/>
      <c r="Q36" s="17"/>
      <c r="R36" s="24"/>
      <c r="S36" s="24"/>
      <c r="U36" s="17"/>
      <c r="V36" s="24"/>
      <c r="W36" s="24"/>
      <c r="Y36" s="17"/>
      <c r="Z36" s="24"/>
      <c r="AA36" s="24"/>
    </row>
    <row r="37" spans="4:27" ht="12" customHeight="1">
      <c r="D37" s="24"/>
      <c r="E37" s="24"/>
      <c r="F37" s="17"/>
      <c r="G37" s="17"/>
      <c r="H37" s="17"/>
      <c r="I37" s="17"/>
      <c r="J37" s="17"/>
      <c r="K37" s="17"/>
      <c r="O37" s="24"/>
      <c r="R37" s="24"/>
      <c r="S37" s="24"/>
      <c r="W37" s="24"/>
      <c r="AA37" s="24"/>
    </row>
    <row r="38" spans="4:27" ht="12" customHeight="1">
      <c r="D38" s="24"/>
      <c r="E38" s="24"/>
      <c r="F38" s="24"/>
      <c r="G38" s="17"/>
      <c r="H38" s="17"/>
      <c r="I38" s="17"/>
      <c r="J38" s="17"/>
      <c r="K38" s="17"/>
      <c r="O38" s="24"/>
      <c r="S38" s="24"/>
      <c r="W38" s="24"/>
      <c r="AA38" s="24"/>
    </row>
    <row r="39" spans="4:23" ht="12" customHeight="1">
      <c r="D39" s="24"/>
      <c r="E39" s="24"/>
      <c r="F39" s="24"/>
      <c r="O39" s="24"/>
      <c r="W39" s="24"/>
    </row>
    <row r="40" spans="15:23" ht="12" customHeight="1">
      <c r="O40" s="24"/>
      <c r="W40" s="24"/>
    </row>
    <row r="41" spans="15:23" ht="12" customHeight="1">
      <c r="O41" s="24"/>
      <c r="W41" s="24"/>
    </row>
    <row r="42" spans="15:23" ht="12" customHeight="1">
      <c r="O42" s="24"/>
      <c r="W42" s="24"/>
    </row>
    <row r="43" spans="15:23" ht="12" customHeight="1">
      <c r="O43" s="24"/>
      <c r="W43" s="24"/>
    </row>
    <row r="44" spans="15:23" ht="12" customHeight="1">
      <c r="O44" s="24"/>
      <c r="W44" s="24"/>
    </row>
    <row r="45" spans="15:23" ht="12" customHeight="1">
      <c r="O45" s="24"/>
      <c r="W45" s="24"/>
    </row>
    <row r="46" ht="12" customHeight="1">
      <c r="O46" s="24"/>
    </row>
    <row r="47" ht="12" customHeight="1">
      <c r="O47" s="24"/>
    </row>
    <row r="48" ht="12" customHeight="1">
      <c r="O48" s="24"/>
    </row>
    <row r="49" ht="12" customHeight="1">
      <c r="O49" s="24"/>
    </row>
  </sheetData>
  <mergeCells count="6">
    <mergeCell ref="I1:K1"/>
    <mergeCell ref="J4:K4"/>
    <mergeCell ref="J5:K5"/>
    <mergeCell ref="D3:E3"/>
    <mergeCell ref="H4:I4"/>
    <mergeCell ref="D4:E4"/>
  </mergeCells>
  <printOptions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2003-09-22T07:16:25Z</cp:lastPrinted>
  <dcterms:created xsi:type="dcterms:W3CDTF">1999-05-28T07:32:24Z</dcterms:created>
  <dcterms:modified xsi:type="dcterms:W3CDTF">2003-09-22T07:16:33Z</dcterms:modified>
  <cp:category/>
  <cp:version/>
  <cp:contentType/>
  <cp:contentStatus/>
</cp:coreProperties>
</file>