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600" windowWidth="9720" windowHeight="6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<sst xmlns="http://schemas.openxmlformats.org/spreadsheetml/2006/main" count="77" uniqueCount="72">
  <si>
    <t xml:space="preserve">Найменування </t>
  </si>
  <si>
    <t xml:space="preserve">          Надходження</t>
  </si>
  <si>
    <t xml:space="preserve">                             </t>
  </si>
  <si>
    <t>п/п</t>
  </si>
  <si>
    <t>областей</t>
  </si>
  <si>
    <t xml:space="preserve">             з бюджету</t>
  </si>
  <si>
    <t xml:space="preserve">         позабюджетні</t>
  </si>
  <si>
    <t xml:space="preserve">     з інших джерел</t>
  </si>
  <si>
    <t>Зміни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</si>
  <si>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</si>
  <si>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</si>
  <si>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</si>
  <si>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</si>
  <si>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</si>
  <si>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</si>
  <si>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</si>
  <si>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</si>
  <si>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</si>
  <si>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</si>
  <si>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</si>
  <si>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</si>
  <si>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</si>
  <si>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</si>
  <si>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</si>
  <si>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</si>
  <si>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</si>
  <si>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</si>
  <si>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</si>
  <si>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</si>
  <si>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</si>
  <si>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</si>
  <si>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</si>
  <si>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</si>
  <si>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</si>
  <si>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</si>
  <si>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</si>
  <si>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</si>
  <si>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</si>
  <si>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</si>
  <si>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</si>
  <si>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</si>
  <si>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</si>
  <si>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</si>
  <si>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</si>
  <si>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</si>
  <si>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</si>
  <si>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</si>
  <si>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</si>
  <si>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</si>
  <si>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</si>
  <si>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</si>
  <si>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</si>
  <si>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</si>
  <si>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</si>
  <si>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</si>
  <si>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</si>
  <si>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</si>
  <si>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</si>
  <si>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</si>
  <si>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</si>
  <si>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</si>
  <si>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</si>
  <si>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</si>
  <si>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Таблиця 23</t>
  </si>
  <si>
    <t>№№</t>
  </si>
  <si>
    <t>фондів</t>
  </si>
  <si>
    <t>від платних послуг</t>
  </si>
  <si>
    <t xml:space="preserve">                 з них: </t>
  </si>
  <si>
    <t xml:space="preserve">у тому числі                       </t>
  </si>
  <si>
    <t xml:space="preserve">  у т.ч. на комплектування</t>
  </si>
  <si>
    <t>Усього:</t>
  </si>
  <si>
    <r>
      <t>Кошти ОУНБ</t>
    </r>
    <r>
      <rPr>
        <b/>
        <sz val="8"/>
        <rFont val="Arial Cyr"/>
        <family val="2"/>
      </rPr>
      <t xml:space="preserve">  (тис. грн.)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</si>
</sst>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</numFmts>
  <fonts count="7">
    <font>
      <sz val="6"/>
      <name val="Arial Cyr"/>
      <family val="2"/>
    </font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172" fontId="2" fillId="0" borderId="0" xfId="0" applyNumberFormat="1" applyFont="1" applyAlignment="1">
      <alignment/>
    </xf>
    <xf numFmtId="172" fontId="2" fillId="0" borderId="7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3" xfId="0" applyFont="1" applyBorder="1" applyAlignment="1">
      <alignment/>
    </xf>
    <xf numFmtId="172" fontId="2" fillId="0" borderId="1" xfId="0" applyNumberFormat="1" applyFont="1" applyBorder="1" applyAlignment="1">
      <alignment/>
    </xf>
    <xf numFmtId="0" fontId="3" fillId="0" borderId="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3" xfId="0" applyFont="1" applyBorder="1" applyAlignment="1">
      <alignment/>
    </xf>
    <xf numFmtId="0" fontId="1" fillId="0" borderId="3" xfId="0" applyFont="1" applyBorder="1" applyAlignment="1">
      <alignment/>
    </xf>
    <xf numFmtId="172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172" fontId="3" fillId="0" borderId="4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72" fontId="5" fillId="0" borderId="0" xfId="0" applyNumberFormat="1" applyFont="1" applyBorder="1" applyAlignment="1">
      <alignment horizontal="right"/>
    </xf>
    <xf numFmtId="172" fontId="5" fillId="0" borderId="0" xfId="0" applyNumberFormat="1" applyFont="1" applyFill="1" applyBorder="1" applyAlignment="1">
      <alignment horizontal="right"/>
    </xf>
    <xf numFmtId="172" fontId="6" fillId="0" borderId="13" xfId="0" applyNumberFormat="1" applyFont="1" applyBorder="1" applyAlignment="1">
      <alignment horizontal="right"/>
    </xf>
    <xf numFmtId="172" fontId="5" fillId="0" borderId="0" xfId="0" applyNumberFormat="1" applyFont="1" applyAlignment="1">
      <alignment horizontal="right"/>
    </xf>
    <xf numFmtId="0" fontId="2" fillId="0" borderId="0" xfId="0" applyNumberFormat="1" applyFont="1" applyBorder="1" applyAlignment="1">
      <alignment horizontal="right"/>
    </xf>
    <xf numFmtId="172" fontId="2" fillId="0" borderId="0" xfId="0" applyNumberFormat="1" applyFont="1" applyBorder="1" applyAlignment="1">
      <alignment horizontal="right"/>
    </xf>
    <xf numFmtId="172" fontId="2" fillId="0" borderId="0" xfId="0" applyNumberFormat="1" applyFont="1" applyAlignment="1">
      <alignment horizontal="right"/>
    </xf>
    <xf numFmtId="172" fontId="2" fillId="0" borderId="0" xfId="0" applyNumberFormat="1" applyFont="1" applyBorder="1" applyAlignment="1">
      <alignment/>
    </xf>
    <xf numFmtId="172" fontId="2" fillId="0" borderId="0" xfId="0" applyNumberFormat="1" applyFont="1" applyFill="1" applyBorder="1" applyAlignment="1">
      <alignment horizontal="right"/>
    </xf>
    <xf numFmtId="172" fontId="3" fillId="0" borderId="13" xfId="0" applyNumberFormat="1" applyFont="1" applyBorder="1" applyAlignment="1">
      <alignment horizontal="right"/>
    </xf>
    <xf numFmtId="172" fontId="3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5"/>
  <sheetViews>
    <sheetView tabSelected="1" workbookViewId="0" topLeftCell="C1">
      <selection activeCell="U13" sqref="U13"/>
    </sheetView>
  </sheetViews>
  <sheetFormatPr defaultColWidth="9.59765625" defaultRowHeight="12.75" customHeight="1"/>
  <cols>
    <col min="1" max="1" width="7.3984375" style="16" customWidth="1"/>
    <col min="2" max="2" width="28" style="16" customWidth="1"/>
    <col min="3" max="3" width="12.19921875" style="16" customWidth="1"/>
    <col min="4" max="4" width="13.19921875" style="16" customWidth="1"/>
    <col min="5" max="5" width="11.3984375" style="16" customWidth="1"/>
    <col min="6" max="8" width="12.19921875" style="16" customWidth="1"/>
    <col min="9" max="9" width="11.3984375" style="16" customWidth="1"/>
    <col min="10" max="10" width="12.19921875" style="16" customWidth="1"/>
    <col min="11" max="11" width="11.796875" style="16" customWidth="1"/>
    <col min="12" max="12" width="10" style="16" bestFit="1" customWidth="1"/>
    <col min="13" max="13" width="11.796875" style="16" customWidth="1"/>
    <col min="14" max="14" width="9.3984375" style="16" bestFit="1" customWidth="1"/>
    <col min="15" max="15" width="12.3984375" style="16" customWidth="1"/>
    <col min="16" max="16" width="12.19921875" style="16" customWidth="1"/>
    <col min="17" max="17" width="12.3984375" style="16" customWidth="1"/>
    <col min="18" max="18" width="11.3984375" style="16" customWidth="1"/>
    <col min="19" max="20" width="11" style="16" customWidth="1"/>
    <col min="21" max="16384" width="10" style="16" customWidth="1"/>
  </cols>
  <sheetData>
    <row r="1" spans="2:20" ht="12.75" customHeight="1">
      <c r="B1" s="3"/>
      <c r="D1" s="24" t="s">
        <v>71</v>
      </c>
      <c r="E1" s="3"/>
      <c r="F1" s="3"/>
      <c r="G1" s="3"/>
      <c r="H1" s="21"/>
      <c r="I1" s="21"/>
      <c r="J1" s="21"/>
      <c r="K1" s="21"/>
      <c r="L1" s="21"/>
      <c r="M1" s="21"/>
      <c r="N1" s="21"/>
      <c r="O1" s="3"/>
      <c r="P1" s="24" t="s">
        <v>63</v>
      </c>
      <c r="Q1" s="25"/>
      <c r="T1" s="5"/>
    </row>
    <row r="2" spans="2:20" ht="12.75" customHeight="1">
      <c r="B2" s="5"/>
      <c r="C2" s="19"/>
      <c r="D2" s="19"/>
      <c r="E2" s="19"/>
      <c r="F2" s="3"/>
      <c r="G2" s="3"/>
      <c r="H2" s="21"/>
      <c r="I2" s="21"/>
      <c r="J2" s="21"/>
      <c r="K2" s="21"/>
      <c r="L2" s="21"/>
      <c r="M2" s="21"/>
      <c r="N2" s="21"/>
      <c r="O2" s="3"/>
      <c r="P2" s="3"/>
      <c r="Q2" s="3"/>
      <c r="R2" s="19"/>
      <c r="S2" s="19"/>
      <c r="T2" s="19"/>
    </row>
    <row r="3" spans="1:20" ht="12.75" customHeight="1">
      <c r="A3" s="13" t="s">
        <v>64</v>
      </c>
      <c r="B3" s="17" t="s">
        <v>0</v>
      </c>
      <c r="C3" s="30"/>
      <c r="D3" s="31" t="s">
        <v>1</v>
      </c>
      <c r="E3" s="32"/>
      <c r="F3" s="2" t="s">
        <v>2</v>
      </c>
      <c r="G3" s="3"/>
      <c r="H3" s="3"/>
      <c r="I3" s="3"/>
      <c r="J3" s="3"/>
      <c r="K3" s="3" t="s">
        <v>68</v>
      </c>
      <c r="L3" s="3"/>
      <c r="M3" s="3"/>
      <c r="N3" s="3"/>
      <c r="O3" s="5"/>
      <c r="P3" s="7"/>
      <c r="Q3" s="5"/>
      <c r="R3" s="5"/>
      <c r="S3" s="5"/>
      <c r="T3" s="8"/>
    </row>
    <row r="4" spans="1:20" ht="12.75" customHeight="1">
      <c r="A4" s="9" t="s">
        <v>3</v>
      </c>
      <c r="B4" s="18" t="s">
        <v>4</v>
      </c>
      <c r="C4" s="5"/>
      <c r="D4" s="5"/>
      <c r="E4" s="1"/>
      <c r="F4" s="6" t="s">
        <v>5</v>
      </c>
      <c r="G4" s="7"/>
      <c r="H4" s="8"/>
      <c r="I4" s="6" t="s">
        <v>69</v>
      </c>
      <c r="J4" s="7"/>
      <c r="K4" s="8"/>
      <c r="L4" s="6" t="s">
        <v>6</v>
      </c>
      <c r="M4" s="7"/>
      <c r="N4" s="7"/>
      <c r="O4" s="23"/>
      <c r="P4" s="19" t="s">
        <v>67</v>
      </c>
      <c r="Q4" s="19"/>
      <c r="R4" s="19"/>
      <c r="S4" s="19"/>
      <c r="T4" s="4"/>
    </row>
    <row r="5" spans="1:20" ht="12.75" customHeight="1">
      <c r="A5" s="9"/>
      <c r="B5" s="1"/>
      <c r="C5" s="3"/>
      <c r="D5" s="3"/>
      <c r="E5" s="10"/>
      <c r="F5" s="2"/>
      <c r="G5" s="3"/>
      <c r="H5" s="10"/>
      <c r="I5" s="33" t="s">
        <v>65</v>
      </c>
      <c r="J5" s="34"/>
      <c r="K5" s="35"/>
      <c r="L5" s="2"/>
      <c r="M5" s="3"/>
      <c r="N5" s="10"/>
      <c r="O5" s="33" t="s">
        <v>66</v>
      </c>
      <c r="P5" s="34"/>
      <c r="Q5" s="35"/>
      <c r="R5" s="22" t="s">
        <v>7</v>
      </c>
      <c r="S5" s="5"/>
      <c r="T5" s="1"/>
    </row>
    <row r="6" spans="1:20" ht="12.75" customHeight="1">
      <c r="A6" s="11"/>
      <c r="B6" s="10"/>
      <c r="C6" s="12">
        <v>2003</v>
      </c>
      <c r="D6" s="12">
        <v>2004</v>
      </c>
      <c r="E6" s="12" t="s">
        <v>8</v>
      </c>
      <c r="F6" s="12">
        <v>2003</v>
      </c>
      <c r="G6" s="12">
        <v>2004</v>
      </c>
      <c r="H6" s="12" t="s">
        <v>8</v>
      </c>
      <c r="I6" s="12">
        <v>2003</v>
      </c>
      <c r="J6" s="12">
        <v>2004</v>
      </c>
      <c r="K6" s="12" t="s">
        <v>8</v>
      </c>
      <c r="L6" s="12">
        <v>2003</v>
      </c>
      <c r="M6" s="12">
        <v>2004</v>
      </c>
      <c r="N6" s="12" t="s">
        <v>8</v>
      </c>
      <c r="O6" s="12">
        <v>2003</v>
      </c>
      <c r="P6" s="12">
        <v>2004</v>
      </c>
      <c r="Q6" s="12" t="s">
        <v>8</v>
      </c>
      <c r="R6" s="12">
        <v>2003</v>
      </c>
      <c r="S6" s="12">
        <v>2004</v>
      </c>
      <c r="T6" s="12" t="s">
        <v>8</v>
      </c>
    </row>
    <row r="7" spans="1:24" ht="12.75" customHeight="1">
      <c r="A7" s="9" t="s">
        <v>9</v>
      </c>
      <c r="B7" s="13" t="s">
        <v>10</v>
      </c>
      <c r="C7" s="16">
        <v>1268.7</v>
      </c>
      <c r="D7" s="36">
        <v>1547</v>
      </c>
      <c r="E7" s="14">
        <f>D7-C7</f>
        <v>278.29999999999995</v>
      </c>
      <c r="F7" s="16">
        <v>1073.9</v>
      </c>
      <c r="G7" s="36">
        <v>1406.5</v>
      </c>
      <c r="H7" s="14">
        <f>G7-F7</f>
        <v>332.5999999999999</v>
      </c>
      <c r="I7" s="16">
        <v>258.1</v>
      </c>
      <c r="J7" s="39">
        <v>300</v>
      </c>
      <c r="K7" s="14">
        <f>J7-I7</f>
        <v>41.89999999999998</v>
      </c>
      <c r="L7" s="16">
        <f aca="true" t="shared" si="0" ref="L7:L34">O7+R7</f>
        <v>194.8</v>
      </c>
      <c r="M7" s="14">
        <f>P7+S7</f>
        <v>140.5</v>
      </c>
      <c r="N7" s="14">
        <f>M7-L7</f>
        <v>-54.30000000000001</v>
      </c>
      <c r="O7" s="16">
        <v>64.2</v>
      </c>
      <c r="P7" s="36">
        <v>63.8</v>
      </c>
      <c r="Q7" s="14">
        <f>P7-O7</f>
        <v>-0.4000000000000057</v>
      </c>
      <c r="R7" s="16">
        <v>130.6</v>
      </c>
      <c r="S7" s="40">
        <v>76.7</v>
      </c>
      <c r="T7" s="15">
        <f>S7-R7</f>
        <v>-53.89999999999999</v>
      </c>
      <c r="V7" s="14"/>
      <c r="W7" s="14"/>
      <c r="X7" s="14"/>
    </row>
    <row r="8" spans="1:24" ht="12.75" customHeight="1">
      <c r="A8" s="9" t="s">
        <v>11</v>
      </c>
      <c r="B8" s="9" t="s">
        <v>12</v>
      </c>
      <c r="C8" s="16">
        <v>669.8</v>
      </c>
      <c r="D8" s="36">
        <v>696.9</v>
      </c>
      <c r="E8" s="14">
        <f aca="true" t="shared" si="1" ref="E8:E33">D8-C8</f>
        <v>27.100000000000023</v>
      </c>
      <c r="F8" s="16">
        <v>565.8</v>
      </c>
      <c r="G8" s="36">
        <v>601.9</v>
      </c>
      <c r="H8" s="14">
        <f aca="true" t="shared" si="2" ref="H8:H33">G8-F8</f>
        <v>36.10000000000002</v>
      </c>
      <c r="I8" s="16">
        <v>127.5</v>
      </c>
      <c r="J8" s="36">
        <v>98.3</v>
      </c>
      <c r="K8" s="14">
        <f aca="true" t="shared" si="3" ref="K8:K33">J8-I8</f>
        <v>-29.200000000000003</v>
      </c>
      <c r="L8" s="14">
        <f t="shared" si="0"/>
        <v>104</v>
      </c>
      <c r="M8" s="14">
        <f aca="true" t="shared" si="4" ref="M8:M33">P8+S8</f>
        <v>95</v>
      </c>
      <c r="N8" s="14">
        <f aca="true" t="shared" si="5" ref="N8:N33">M8-L8</f>
        <v>-9</v>
      </c>
      <c r="O8" s="16">
        <v>48.6</v>
      </c>
      <c r="P8" s="36">
        <v>42.3</v>
      </c>
      <c r="Q8" s="14">
        <f aca="true" t="shared" si="6" ref="Q8:Q33">P8-O8</f>
        <v>-6.300000000000004</v>
      </c>
      <c r="R8" s="16">
        <v>55.4</v>
      </c>
      <c r="S8" s="41">
        <v>52.7</v>
      </c>
      <c r="T8" s="20">
        <f aca="true" t="shared" si="7" ref="T8:T33">S8-R8</f>
        <v>-2.6999999999999957</v>
      </c>
      <c r="V8" s="14"/>
      <c r="W8" s="14"/>
      <c r="X8" s="14"/>
    </row>
    <row r="9" spans="1:24" ht="12.75" customHeight="1">
      <c r="A9" s="9" t="s">
        <v>13</v>
      </c>
      <c r="B9" s="9" t="s">
        <v>14</v>
      </c>
      <c r="C9" s="16">
        <v>2029.5</v>
      </c>
      <c r="D9" s="36">
        <v>2331.9</v>
      </c>
      <c r="E9" s="14">
        <f t="shared" si="1"/>
        <v>302.4000000000001</v>
      </c>
      <c r="F9" s="14">
        <v>1824</v>
      </c>
      <c r="G9" s="36">
        <v>2331.9</v>
      </c>
      <c r="H9" s="14">
        <f t="shared" si="2"/>
        <v>507.9000000000001</v>
      </c>
      <c r="I9" s="16">
        <v>970.7</v>
      </c>
      <c r="J9" s="36">
        <v>989.8</v>
      </c>
      <c r="K9" s="14">
        <f t="shared" si="3"/>
        <v>19.09999999999991</v>
      </c>
      <c r="L9" s="16">
        <f t="shared" si="0"/>
        <v>205.5</v>
      </c>
      <c r="M9" s="14">
        <f t="shared" si="4"/>
        <v>97.69999999999999</v>
      </c>
      <c r="N9" s="14">
        <f t="shared" si="5"/>
        <v>-107.80000000000001</v>
      </c>
      <c r="O9" s="16">
        <v>77.6</v>
      </c>
      <c r="P9" s="36">
        <v>62.8</v>
      </c>
      <c r="Q9" s="14">
        <f t="shared" si="6"/>
        <v>-14.799999999999997</v>
      </c>
      <c r="R9" s="16">
        <v>127.9</v>
      </c>
      <c r="S9" s="41">
        <v>34.9</v>
      </c>
      <c r="T9" s="20">
        <f t="shared" si="7"/>
        <v>-93</v>
      </c>
      <c r="V9" s="14"/>
      <c r="W9" s="14"/>
      <c r="X9" s="14"/>
    </row>
    <row r="10" spans="1:24" ht="12.75" customHeight="1">
      <c r="A10" s="9" t="s">
        <v>15</v>
      </c>
      <c r="B10" s="9" t="s">
        <v>16</v>
      </c>
      <c r="C10" s="16">
        <v>2032.7</v>
      </c>
      <c r="D10" s="36">
        <v>2804</v>
      </c>
      <c r="E10" s="14">
        <f t="shared" si="1"/>
        <v>771.3</v>
      </c>
      <c r="F10" s="16">
        <v>1832.6</v>
      </c>
      <c r="G10" s="36">
        <v>2491.9</v>
      </c>
      <c r="H10" s="14">
        <f t="shared" si="2"/>
        <v>659.3000000000002</v>
      </c>
      <c r="I10" s="16">
        <v>726.5</v>
      </c>
      <c r="J10" s="36">
        <v>729.3</v>
      </c>
      <c r="K10" s="14">
        <f t="shared" si="3"/>
        <v>2.7999999999999545</v>
      </c>
      <c r="L10" s="16">
        <f t="shared" si="0"/>
        <v>200.1</v>
      </c>
      <c r="M10" s="14">
        <f t="shared" si="4"/>
        <v>312.1</v>
      </c>
      <c r="N10" s="14">
        <f t="shared" si="5"/>
        <v>112.00000000000003</v>
      </c>
      <c r="O10" s="16">
        <v>200.1</v>
      </c>
      <c r="P10" s="36">
        <v>258.5</v>
      </c>
      <c r="Q10" s="14">
        <f t="shared" si="6"/>
        <v>58.400000000000006</v>
      </c>
      <c r="R10" s="14">
        <v>0</v>
      </c>
      <c r="S10" s="41">
        <v>53.6</v>
      </c>
      <c r="T10" s="20">
        <f t="shared" si="7"/>
        <v>53.6</v>
      </c>
      <c r="V10" s="14"/>
      <c r="W10" s="14"/>
      <c r="X10" s="14"/>
    </row>
    <row r="11" spans="1:24" ht="12.75" customHeight="1">
      <c r="A11" s="9" t="s">
        <v>17</v>
      </c>
      <c r="B11" s="9" t="s">
        <v>18</v>
      </c>
      <c r="C11" s="16">
        <v>738.7</v>
      </c>
      <c r="D11" s="37">
        <v>874.8</v>
      </c>
      <c r="E11" s="14">
        <f t="shared" si="1"/>
        <v>136.0999999999999</v>
      </c>
      <c r="F11" s="16">
        <v>701.1</v>
      </c>
      <c r="G11" s="36">
        <v>708.7</v>
      </c>
      <c r="H11" s="14">
        <f t="shared" si="2"/>
        <v>7.600000000000023</v>
      </c>
      <c r="I11" s="16">
        <v>173.8</v>
      </c>
      <c r="J11" s="36">
        <v>176</v>
      </c>
      <c r="K11" s="14">
        <f t="shared" si="3"/>
        <v>2.1999999999999886</v>
      </c>
      <c r="L11" s="16">
        <f t="shared" si="0"/>
        <v>37.6</v>
      </c>
      <c r="M11" s="14">
        <f t="shared" si="4"/>
        <v>166.1</v>
      </c>
      <c r="N11" s="14">
        <f t="shared" si="5"/>
        <v>128.5</v>
      </c>
      <c r="O11" s="16">
        <v>37.6</v>
      </c>
      <c r="P11" s="36">
        <v>41.6</v>
      </c>
      <c r="Q11" s="14">
        <f t="shared" si="6"/>
        <v>4</v>
      </c>
      <c r="R11" s="14">
        <v>0</v>
      </c>
      <c r="S11" s="42">
        <v>124.5</v>
      </c>
      <c r="T11" s="20">
        <f t="shared" si="7"/>
        <v>124.5</v>
      </c>
      <c r="V11" s="14"/>
      <c r="W11" s="14"/>
      <c r="X11" s="14"/>
    </row>
    <row r="12" spans="1:24" ht="12.75" customHeight="1">
      <c r="A12" s="9" t="s">
        <v>19</v>
      </c>
      <c r="B12" s="9" t="s">
        <v>20</v>
      </c>
      <c r="C12" s="16">
        <v>602.3</v>
      </c>
      <c r="D12" s="36">
        <v>699.2</v>
      </c>
      <c r="E12" s="14">
        <f t="shared" si="1"/>
        <v>96.90000000000009</v>
      </c>
      <c r="F12" s="16">
        <v>574.5</v>
      </c>
      <c r="G12" s="36">
        <v>552.9</v>
      </c>
      <c r="H12" s="14">
        <f t="shared" si="2"/>
        <v>-21.600000000000023</v>
      </c>
      <c r="I12" s="16">
        <v>69.3</v>
      </c>
      <c r="J12" s="39">
        <v>37.4</v>
      </c>
      <c r="K12" s="14">
        <f t="shared" si="3"/>
        <v>-31.9</v>
      </c>
      <c r="L12" s="16">
        <f t="shared" si="0"/>
        <v>27.799999999999997</v>
      </c>
      <c r="M12" s="14">
        <f t="shared" si="4"/>
        <v>146.3</v>
      </c>
      <c r="N12" s="14">
        <f t="shared" si="5"/>
        <v>118.50000000000001</v>
      </c>
      <c r="O12" s="16">
        <v>26.9</v>
      </c>
      <c r="P12" s="36">
        <v>29.9</v>
      </c>
      <c r="Q12" s="14">
        <f t="shared" si="6"/>
        <v>3</v>
      </c>
      <c r="R12" s="16">
        <v>0.9</v>
      </c>
      <c r="S12" s="41">
        <v>116.4</v>
      </c>
      <c r="T12" s="20">
        <f t="shared" si="7"/>
        <v>115.5</v>
      </c>
      <c r="V12" s="14"/>
      <c r="W12" s="14"/>
      <c r="X12" s="14"/>
    </row>
    <row r="13" spans="1:24" ht="12.75" customHeight="1">
      <c r="A13" s="9" t="s">
        <v>21</v>
      </c>
      <c r="B13" s="9" t="s">
        <v>22</v>
      </c>
      <c r="C13" s="16">
        <v>1500.8</v>
      </c>
      <c r="D13" s="36">
        <v>1766</v>
      </c>
      <c r="E13" s="14">
        <f t="shared" si="1"/>
        <v>265.20000000000005</v>
      </c>
      <c r="F13" s="14">
        <v>1339</v>
      </c>
      <c r="G13" s="36">
        <v>1449.7</v>
      </c>
      <c r="H13" s="14">
        <f t="shared" si="2"/>
        <v>110.70000000000005</v>
      </c>
      <c r="I13" s="14">
        <v>690</v>
      </c>
      <c r="J13" s="36">
        <v>720</v>
      </c>
      <c r="K13" s="14">
        <f t="shared" si="3"/>
        <v>30</v>
      </c>
      <c r="L13" s="16">
        <f t="shared" si="0"/>
        <v>161.8</v>
      </c>
      <c r="M13" s="14">
        <f t="shared" si="4"/>
        <v>316.3</v>
      </c>
      <c r="N13" s="14">
        <f t="shared" si="5"/>
        <v>154.5</v>
      </c>
      <c r="O13" s="16">
        <v>104.6</v>
      </c>
      <c r="P13" s="36">
        <v>129.3</v>
      </c>
      <c r="Q13" s="14">
        <f t="shared" si="6"/>
        <v>24.700000000000017</v>
      </c>
      <c r="R13" s="16">
        <v>57.2</v>
      </c>
      <c r="S13" s="43">
        <v>187</v>
      </c>
      <c r="T13" s="20">
        <f t="shared" si="7"/>
        <v>129.8</v>
      </c>
      <c r="V13" s="14"/>
      <c r="W13" s="14"/>
      <c r="X13" s="14"/>
    </row>
    <row r="14" spans="1:24" ht="12.75" customHeight="1">
      <c r="A14" s="9" t="s">
        <v>23</v>
      </c>
      <c r="B14" s="9" t="s">
        <v>24</v>
      </c>
      <c r="C14" s="16">
        <v>650.2</v>
      </c>
      <c r="D14" s="36">
        <v>743.9</v>
      </c>
      <c r="E14" s="14">
        <f t="shared" si="1"/>
        <v>93.69999999999993</v>
      </c>
      <c r="F14" s="14">
        <v>608</v>
      </c>
      <c r="G14" s="39">
        <v>676.8</v>
      </c>
      <c r="H14" s="14">
        <f t="shared" si="2"/>
        <v>68.79999999999995</v>
      </c>
      <c r="I14" s="16">
        <v>161.2</v>
      </c>
      <c r="J14" s="36">
        <v>129</v>
      </c>
      <c r="K14" s="14">
        <f t="shared" si="3"/>
        <v>-32.19999999999999</v>
      </c>
      <c r="L14" s="16">
        <f t="shared" si="0"/>
        <v>42.2</v>
      </c>
      <c r="M14" s="14">
        <f t="shared" si="4"/>
        <v>67.1</v>
      </c>
      <c r="N14" s="14">
        <f t="shared" si="5"/>
        <v>24.89999999999999</v>
      </c>
      <c r="O14" s="16">
        <v>42.2</v>
      </c>
      <c r="P14" s="36">
        <v>66.3</v>
      </c>
      <c r="Q14" s="14">
        <f t="shared" si="6"/>
        <v>24.099999999999994</v>
      </c>
      <c r="R14" s="14">
        <v>0</v>
      </c>
      <c r="S14" s="41">
        <v>0.8</v>
      </c>
      <c r="T14" s="20">
        <f t="shared" si="7"/>
        <v>0.8</v>
      </c>
      <c r="V14" s="14"/>
      <c r="W14" s="14"/>
      <c r="X14" s="14"/>
    </row>
    <row r="15" spans="1:24" ht="12.75" customHeight="1">
      <c r="A15" s="9" t="s">
        <v>25</v>
      </c>
      <c r="B15" s="9" t="s">
        <v>26</v>
      </c>
      <c r="C15" s="14">
        <v>0</v>
      </c>
      <c r="D15" s="36">
        <v>0</v>
      </c>
      <c r="E15" s="14">
        <f t="shared" si="1"/>
        <v>0</v>
      </c>
      <c r="F15" s="14">
        <v>0</v>
      </c>
      <c r="G15" s="36">
        <v>0</v>
      </c>
      <c r="H15" s="14">
        <f t="shared" si="2"/>
        <v>0</v>
      </c>
      <c r="I15" s="14">
        <v>0</v>
      </c>
      <c r="J15" s="36">
        <v>0</v>
      </c>
      <c r="K15" s="14">
        <f t="shared" si="3"/>
        <v>0</v>
      </c>
      <c r="L15" s="14">
        <f t="shared" si="0"/>
        <v>0</v>
      </c>
      <c r="M15" s="14">
        <f t="shared" si="4"/>
        <v>0</v>
      </c>
      <c r="N15" s="14">
        <f t="shared" si="5"/>
        <v>0</v>
      </c>
      <c r="O15" s="14">
        <v>0</v>
      </c>
      <c r="P15" s="36">
        <v>0</v>
      </c>
      <c r="Q15" s="14">
        <f t="shared" si="6"/>
        <v>0</v>
      </c>
      <c r="R15" s="14">
        <v>0</v>
      </c>
      <c r="S15" s="41">
        <v>0</v>
      </c>
      <c r="T15" s="20">
        <f t="shared" si="7"/>
        <v>0</v>
      </c>
      <c r="V15" s="14"/>
      <c r="W15" s="14"/>
      <c r="X15" s="14"/>
    </row>
    <row r="16" spans="1:24" ht="12.75" customHeight="1">
      <c r="A16" s="9" t="s">
        <v>27</v>
      </c>
      <c r="B16" s="9" t="s">
        <v>28</v>
      </c>
      <c r="C16" s="16">
        <v>865.3</v>
      </c>
      <c r="D16" s="36">
        <v>948.3</v>
      </c>
      <c r="E16" s="14">
        <f t="shared" si="1"/>
        <v>83</v>
      </c>
      <c r="F16" s="16">
        <v>592.5</v>
      </c>
      <c r="G16" s="36">
        <v>671.9</v>
      </c>
      <c r="H16" s="14">
        <f t="shared" si="2"/>
        <v>79.39999999999998</v>
      </c>
      <c r="I16" s="14">
        <v>6</v>
      </c>
      <c r="J16" s="36">
        <v>10.6</v>
      </c>
      <c r="K16" s="14">
        <f t="shared" si="3"/>
        <v>4.6</v>
      </c>
      <c r="L16" s="16">
        <f t="shared" si="0"/>
        <v>272.79999999999995</v>
      </c>
      <c r="M16" s="14">
        <f t="shared" si="4"/>
        <v>276.4</v>
      </c>
      <c r="N16" s="14">
        <f t="shared" si="5"/>
        <v>3.6000000000000227</v>
      </c>
      <c r="O16" s="16">
        <v>75.1</v>
      </c>
      <c r="P16" s="36">
        <v>84.9</v>
      </c>
      <c r="Q16" s="14">
        <f t="shared" si="6"/>
        <v>9.800000000000011</v>
      </c>
      <c r="R16" s="16">
        <v>197.7</v>
      </c>
      <c r="S16" s="41">
        <v>191.5</v>
      </c>
      <c r="T16" s="20">
        <f t="shared" si="7"/>
        <v>-6.199999999999989</v>
      </c>
      <c r="V16" s="14"/>
      <c r="W16" s="14"/>
      <c r="X16" s="14"/>
    </row>
    <row r="17" spans="1:24" ht="12.75" customHeight="1">
      <c r="A17" s="9" t="s">
        <v>29</v>
      </c>
      <c r="B17" s="9" t="s">
        <v>30</v>
      </c>
      <c r="C17" s="16">
        <v>1016.6</v>
      </c>
      <c r="D17" s="36">
        <v>1064.3</v>
      </c>
      <c r="E17" s="14">
        <f t="shared" si="1"/>
        <v>47.69999999999993</v>
      </c>
      <c r="F17" s="16">
        <v>755.6</v>
      </c>
      <c r="G17" s="36">
        <v>910.6</v>
      </c>
      <c r="H17" s="14">
        <f t="shared" si="2"/>
        <v>155</v>
      </c>
      <c r="I17" s="16">
        <v>115.1</v>
      </c>
      <c r="J17" s="36">
        <v>110.1</v>
      </c>
      <c r="K17" s="14">
        <f t="shared" si="3"/>
        <v>-5</v>
      </c>
      <c r="L17" s="14">
        <f t="shared" si="0"/>
        <v>261</v>
      </c>
      <c r="M17" s="14">
        <f t="shared" si="4"/>
        <v>153.7</v>
      </c>
      <c r="N17" s="14">
        <f t="shared" si="5"/>
        <v>-107.30000000000001</v>
      </c>
      <c r="O17" s="16">
        <v>40.5</v>
      </c>
      <c r="P17" s="36">
        <v>41.3</v>
      </c>
      <c r="Q17" s="14">
        <f t="shared" si="6"/>
        <v>0.7999999999999972</v>
      </c>
      <c r="R17" s="16">
        <v>220.5</v>
      </c>
      <c r="S17" s="41">
        <v>112.4</v>
      </c>
      <c r="T17" s="20">
        <f t="shared" si="7"/>
        <v>-108.1</v>
      </c>
      <c r="V17" s="14"/>
      <c r="W17" s="14"/>
      <c r="X17" s="14"/>
    </row>
    <row r="18" spans="1:24" ht="12.75" customHeight="1">
      <c r="A18" s="9" t="s">
        <v>31</v>
      </c>
      <c r="B18" s="9" t="s">
        <v>32</v>
      </c>
      <c r="C18" s="14">
        <v>1578</v>
      </c>
      <c r="D18" s="36">
        <v>2158.3</v>
      </c>
      <c r="E18" s="14">
        <f t="shared" si="1"/>
        <v>580.3000000000002</v>
      </c>
      <c r="F18" s="16">
        <v>1475.4</v>
      </c>
      <c r="G18" s="36">
        <v>1930.7</v>
      </c>
      <c r="H18" s="14">
        <f t="shared" si="2"/>
        <v>455.29999999999995</v>
      </c>
      <c r="I18" s="14">
        <v>450</v>
      </c>
      <c r="J18" s="36">
        <v>573.4</v>
      </c>
      <c r="K18" s="14">
        <f t="shared" si="3"/>
        <v>123.39999999999998</v>
      </c>
      <c r="L18" s="16">
        <f t="shared" si="0"/>
        <v>102.6</v>
      </c>
      <c r="M18" s="14">
        <f t="shared" si="4"/>
        <v>227.6</v>
      </c>
      <c r="N18" s="14">
        <f t="shared" si="5"/>
        <v>125</v>
      </c>
      <c r="O18" s="16">
        <v>102.6</v>
      </c>
      <c r="P18" s="36">
        <v>136.5</v>
      </c>
      <c r="Q18" s="14">
        <f t="shared" si="6"/>
        <v>33.900000000000006</v>
      </c>
      <c r="R18" s="14">
        <v>0</v>
      </c>
      <c r="S18" s="41">
        <v>91.1</v>
      </c>
      <c r="T18" s="20">
        <f t="shared" si="7"/>
        <v>91.1</v>
      </c>
      <c r="V18" s="14"/>
      <c r="W18" s="14"/>
      <c r="X18" s="14"/>
    </row>
    <row r="19" spans="1:24" ht="12.75" customHeight="1">
      <c r="A19" s="9" t="s">
        <v>33</v>
      </c>
      <c r="B19" s="9" t="s">
        <v>34</v>
      </c>
      <c r="C19" s="16">
        <v>534.1</v>
      </c>
      <c r="D19" s="36">
        <v>794.3</v>
      </c>
      <c r="E19" s="14">
        <f t="shared" si="1"/>
        <v>260.19999999999993</v>
      </c>
      <c r="F19" s="14">
        <v>525</v>
      </c>
      <c r="G19" s="36">
        <v>693.6</v>
      </c>
      <c r="H19" s="14">
        <f t="shared" si="2"/>
        <v>168.60000000000002</v>
      </c>
      <c r="I19" s="16">
        <v>61.9</v>
      </c>
      <c r="J19" s="36">
        <v>71.5</v>
      </c>
      <c r="K19" s="14">
        <f t="shared" si="3"/>
        <v>9.600000000000001</v>
      </c>
      <c r="L19" s="16">
        <f t="shared" si="0"/>
        <v>9.1</v>
      </c>
      <c r="M19" s="14">
        <f t="shared" si="4"/>
        <v>100.69999999999999</v>
      </c>
      <c r="N19" s="14">
        <f t="shared" si="5"/>
        <v>91.6</v>
      </c>
      <c r="O19" s="16">
        <v>9.1</v>
      </c>
      <c r="P19" s="36">
        <v>10.1</v>
      </c>
      <c r="Q19" s="14">
        <f t="shared" si="6"/>
        <v>1</v>
      </c>
      <c r="R19" s="14">
        <v>0</v>
      </c>
      <c r="S19" s="41">
        <v>90.6</v>
      </c>
      <c r="T19" s="20">
        <f t="shared" si="7"/>
        <v>90.6</v>
      </c>
      <c r="V19" s="14"/>
      <c r="W19" s="14"/>
      <c r="X19" s="14"/>
    </row>
    <row r="20" spans="1:24" ht="12.75" customHeight="1">
      <c r="A20" s="9" t="s">
        <v>35</v>
      </c>
      <c r="B20" s="9" t="s">
        <v>36</v>
      </c>
      <c r="C20" s="16">
        <v>972.2</v>
      </c>
      <c r="D20" s="36">
        <v>1973.6</v>
      </c>
      <c r="E20" s="14">
        <f t="shared" si="1"/>
        <v>1001.3999999999999</v>
      </c>
      <c r="F20" s="16">
        <v>867.9</v>
      </c>
      <c r="G20" s="36">
        <v>1086.9</v>
      </c>
      <c r="H20" s="14">
        <f t="shared" si="2"/>
        <v>219.0000000000001</v>
      </c>
      <c r="I20" s="16">
        <v>214.9</v>
      </c>
      <c r="J20" s="36">
        <v>457</v>
      </c>
      <c r="K20" s="14">
        <f t="shared" si="3"/>
        <v>242.1</v>
      </c>
      <c r="L20" s="16">
        <f t="shared" si="0"/>
        <v>104.30000000000001</v>
      </c>
      <c r="M20" s="14">
        <f t="shared" si="4"/>
        <v>886.6999999999999</v>
      </c>
      <c r="N20" s="14">
        <f t="shared" si="5"/>
        <v>782.3999999999999</v>
      </c>
      <c r="O20" s="16">
        <v>38.6</v>
      </c>
      <c r="P20" s="36">
        <v>40.3</v>
      </c>
      <c r="Q20" s="14">
        <f t="shared" si="6"/>
        <v>1.6999999999999957</v>
      </c>
      <c r="R20" s="16">
        <v>65.7</v>
      </c>
      <c r="S20" s="41">
        <v>846.4</v>
      </c>
      <c r="T20" s="20">
        <f t="shared" si="7"/>
        <v>780.6999999999999</v>
      </c>
      <c r="V20" s="14"/>
      <c r="W20" s="14"/>
      <c r="X20" s="14"/>
    </row>
    <row r="21" spans="1:24" ht="12.75" customHeight="1">
      <c r="A21" s="9" t="s">
        <v>37</v>
      </c>
      <c r="B21" s="9" t="s">
        <v>38</v>
      </c>
      <c r="C21" s="16">
        <v>572.9</v>
      </c>
      <c r="D21" s="36">
        <v>810.4</v>
      </c>
      <c r="E21" s="14">
        <f t="shared" si="1"/>
        <v>237.5</v>
      </c>
      <c r="F21" s="16">
        <v>521.2</v>
      </c>
      <c r="G21" s="36">
        <v>701</v>
      </c>
      <c r="H21" s="14">
        <f t="shared" si="2"/>
        <v>179.79999999999995</v>
      </c>
      <c r="I21" s="16">
        <v>207.1</v>
      </c>
      <c r="J21" s="36">
        <v>246.1</v>
      </c>
      <c r="K21" s="14">
        <f t="shared" si="3"/>
        <v>39</v>
      </c>
      <c r="L21" s="16">
        <f t="shared" si="0"/>
        <v>51.7</v>
      </c>
      <c r="M21" s="14">
        <f t="shared" si="4"/>
        <v>109.4</v>
      </c>
      <c r="N21" s="14">
        <f t="shared" si="5"/>
        <v>57.7</v>
      </c>
      <c r="O21" s="16">
        <v>46.6</v>
      </c>
      <c r="P21" s="36">
        <v>56.8</v>
      </c>
      <c r="Q21" s="14">
        <f t="shared" si="6"/>
        <v>10.199999999999996</v>
      </c>
      <c r="R21" s="16">
        <v>5.1</v>
      </c>
      <c r="S21" s="41">
        <v>52.6</v>
      </c>
      <c r="T21" s="20">
        <f t="shared" si="7"/>
        <v>47.5</v>
      </c>
      <c r="V21" s="14"/>
      <c r="W21" s="14"/>
      <c r="X21" s="14"/>
    </row>
    <row r="22" spans="1:24" ht="12.75" customHeight="1">
      <c r="A22" s="9" t="s">
        <v>39</v>
      </c>
      <c r="B22" s="9" t="s">
        <v>40</v>
      </c>
      <c r="C22" s="16">
        <v>1107.2</v>
      </c>
      <c r="D22" s="36">
        <v>1967.3</v>
      </c>
      <c r="E22" s="14">
        <f t="shared" si="1"/>
        <v>860.0999999999999</v>
      </c>
      <c r="F22" s="16">
        <v>1083.9</v>
      </c>
      <c r="G22" s="36">
        <v>1820</v>
      </c>
      <c r="H22" s="14">
        <f t="shared" si="2"/>
        <v>736.0999999999999</v>
      </c>
      <c r="I22" s="16">
        <v>36.5</v>
      </c>
      <c r="J22" s="36">
        <v>545.5</v>
      </c>
      <c r="K22" s="14">
        <f t="shared" si="3"/>
        <v>509</v>
      </c>
      <c r="L22" s="16">
        <f t="shared" si="0"/>
        <v>23.299999999999997</v>
      </c>
      <c r="M22" s="14">
        <f t="shared" si="4"/>
        <v>147.3</v>
      </c>
      <c r="N22" s="14">
        <f t="shared" si="5"/>
        <v>124.00000000000001</v>
      </c>
      <c r="O22" s="16">
        <v>10.2</v>
      </c>
      <c r="P22" s="36">
        <v>51.4</v>
      </c>
      <c r="Q22" s="14">
        <f t="shared" si="6"/>
        <v>41.2</v>
      </c>
      <c r="R22" s="16">
        <v>13.1</v>
      </c>
      <c r="S22" s="44">
        <v>95.9</v>
      </c>
      <c r="T22" s="20">
        <f t="shared" si="7"/>
        <v>82.80000000000001</v>
      </c>
      <c r="V22" s="14"/>
      <c r="W22" s="14"/>
      <c r="X22" s="14"/>
    </row>
    <row r="23" spans="1:24" ht="12.75" customHeight="1">
      <c r="A23" s="9" t="s">
        <v>41</v>
      </c>
      <c r="B23" s="9" t="s">
        <v>42</v>
      </c>
      <c r="C23" s="16">
        <v>738.9</v>
      </c>
      <c r="D23" s="36">
        <v>827.8</v>
      </c>
      <c r="E23" s="14">
        <f t="shared" si="1"/>
        <v>88.89999999999998</v>
      </c>
      <c r="F23" s="16">
        <v>560.8</v>
      </c>
      <c r="G23" s="36">
        <v>681.6</v>
      </c>
      <c r="H23" s="14">
        <f t="shared" si="2"/>
        <v>120.80000000000007</v>
      </c>
      <c r="I23" s="16">
        <v>48.1</v>
      </c>
      <c r="J23" s="36">
        <v>49</v>
      </c>
      <c r="K23" s="14">
        <f t="shared" si="3"/>
        <v>0.8999999999999986</v>
      </c>
      <c r="L23" s="16">
        <f t="shared" si="0"/>
        <v>178.10000000000002</v>
      </c>
      <c r="M23" s="14">
        <f t="shared" si="4"/>
        <v>146.2</v>
      </c>
      <c r="N23" s="14">
        <f t="shared" si="5"/>
        <v>-31.900000000000034</v>
      </c>
      <c r="O23" s="16">
        <v>64.2</v>
      </c>
      <c r="P23" s="36">
        <v>72.9</v>
      </c>
      <c r="Q23" s="14">
        <f t="shared" si="6"/>
        <v>8.700000000000003</v>
      </c>
      <c r="R23" s="16">
        <v>113.9</v>
      </c>
      <c r="S23" s="41">
        <v>73.3</v>
      </c>
      <c r="T23" s="20">
        <f t="shared" si="7"/>
        <v>-40.60000000000001</v>
      </c>
      <c r="V23" s="14"/>
      <c r="W23" s="14"/>
      <c r="X23" s="14"/>
    </row>
    <row r="24" spans="1:24" ht="12.75" customHeight="1">
      <c r="A24" s="9" t="s">
        <v>43</v>
      </c>
      <c r="B24" s="9" t="s">
        <v>44</v>
      </c>
      <c r="C24" s="16">
        <v>905.4</v>
      </c>
      <c r="D24" s="36">
        <v>1192</v>
      </c>
      <c r="E24" s="14">
        <f t="shared" si="1"/>
        <v>286.6</v>
      </c>
      <c r="F24" s="16">
        <v>765.4</v>
      </c>
      <c r="G24" s="36">
        <v>969.6</v>
      </c>
      <c r="H24" s="14">
        <f t="shared" si="2"/>
        <v>204.20000000000005</v>
      </c>
      <c r="I24" s="16">
        <v>74.4</v>
      </c>
      <c r="J24" s="36">
        <v>108.7</v>
      </c>
      <c r="K24" s="14">
        <f t="shared" si="3"/>
        <v>34.3</v>
      </c>
      <c r="L24" s="14">
        <f t="shared" si="0"/>
        <v>140</v>
      </c>
      <c r="M24" s="14">
        <f t="shared" si="4"/>
        <v>222.4</v>
      </c>
      <c r="N24" s="14">
        <f t="shared" si="5"/>
        <v>82.4</v>
      </c>
      <c r="O24" s="16">
        <v>76.8</v>
      </c>
      <c r="P24" s="36">
        <v>84.4</v>
      </c>
      <c r="Q24" s="14">
        <f t="shared" si="6"/>
        <v>7.6000000000000085</v>
      </c>
      <c r="R24" s="16">
        <v>63.2</v>
      </c>
      <c r="S24" s="41">
        <v>138</v>
      </c>
      <c r="T24" s="20">
        <f t="shared" si="7"/>
        <v>74.8</v>
      </c>
      <c r="V24" s="14"/>
      <c r="W24" s="14"/>
      <c r="X24" s="14"/>
    </row>
    <row r="25" spans="1:24" ht="12.75" customHeight="1">
      <c r="A25" s="9" t="s">
        <v>45</v>
      </c>
      <c r="B25" s="9" t="s">
        <v>46</v>
      </c>
      <c r="C25" s="16">
        <v>536.6</v>
      </c>
      <c r="D25" s="36">
        <v>751</v>
      </c>
      <c r="E25" s="14">
        <f t="shared" si="1"/>
        <v>214.39999999999998</v>
      </c>
      <c r="F25" s="16">
        <v>436.3</v>
      </c>
      <c r="G25" s="36">
        <v>512</v>
      </c>
      <c r="H25" s="14">
        <f t="shared" si="2"/>
        <v>75.69999999999999</v>
      </c>
      <c r="I25" s="16">
        <v>45.5</v>
      </c>
      <c r="J25" s="39">
        <v>98.3</v>
      </c>
      <c r="K25" s="14">
        <f t="shared" si="3"/>
        <v>52.8</v>
      </c>
      <c r="L25" s="16">
        <f t="shared" si="0"/>
        <v>100.30000000000001</v>
      </c>
      <c r="M25" s="14">
        <f t="shared" si="4"/>
        <v>239</v>
      </c>
      <c r="N25" s="14">
        <f t="shared" si="5"/>
        <v>138.7</v>
      </c>
      <c r="O25" s="16">
        <v>35.6</v>
      </c>
      <c r="P25" s="36">
        <v>42.9</v>
      </c>
      <c r="Q25" s="14">
        <f t="shared" si="6"/>
        <v>7.299999999999997</v>
      </c>
      <c r="R25" s="16">
        <v>64.7</v>
      </c>
      <c r="S25" s="41">
        <v>196.1</v>
      </c>
      <c r="T25" s="20">
        <f t="shared" si="7"/>
        <v>131.39999999999998</v>
      </c>
      <c r="V25" s="14"/>
      <c r="W25" s="14"/>
      <c r="X25" s="14"/>
    </row>
    <row r="26" spans="1:24" ht="12.75" customHeight="1">
      <c r="A26" s="9" t="s">
        <v>47</v>
      </c>
      <c r="B26" s="9" t="s">
        <v>48</v>
      </c>
      <c r="C26" s="16">
        <v>431.8</v>
      </c>
      <c r="D26" s="36">
        <v>410.1</v>
      </c>
      <c r="E26" s="14">
        <f t="shared" si="1"/>
        <v>-21.69999999999999</v>
      </c>
      <c r="F26" s="16">
        <v>380.6</v>
      </c>
      <c r="G26" s="36">
        <v>374.6</v>
      </c>
      <c r="H26" s="14">
        <f t="shared" si="2"/>
        <v>-6</v>
      </c>
      <c r="I26" s="16">
        <v>98.5</v>
      </c>
      <c r="J26" s="36">
        <v>73.7</v>
      </c>
      <c r="K26" s="14">
        <f t="shared" si="3"/>
        <v>-24.799999999999997</v>
      </c>
      <c r="L26" s="16">
        <f t="shared" si="0"/>
        <v>51.2</v>
      </c>
      <c r="M26" s="14">
        <f t="shared" si="4"/>
        <v>35.5</v>
      </c>
      <c r="N26" s="14">
        <f t="shared" si="5"/>
        <v>-15.700000000000003</v>
      </c>
      <c r="O26" s="16">
        <v>21.8</v>
      </c>
      <c r="P26" s="36">
        <v>23.8</v>
      </c>
      <c r="Q26" s="14">
        <f t="shared" si="6"/>
        <v>2</v>
      </c>
      <c r="R26" s="16">
        <v>29.4</v>
      </c>
      <c r="S26" s="41">
        <v>11.7</v>
      </c>
      <c r="T26" s="20">
        <f t="shared" si="7"/>
        <v>-17.7</v>
      </c>
      <c r="V26" s="14"/>
      <c r="W26" s="14"/>
      <c r="X26" s="14"/>
    </row>
    <row r="27" spans="1:24" ht="12.75" customHeight="1">
      <c r="A27" s="9" t="s">
        <v>49</v>
      </c>
      <c r="B27" s="9" t="s">
        <v>50</v>
      </c>
      <c r="C27" s="16">
        <v>1146.1</v>
      </c>
      <c r="D27" s="36">
        <v>1470.9</v>
      </c>
      <c r="E27" s="14">
        <f t="shared" si="1"/>
        <v>324.8000000000002</v>
      </c>
      <c r="F27" s="16">
        <v>942.9</v>
      </c>
      <c r="G27" s="36">
        <v>1015.4</v>
      </c>
      <c r="H27" s="14">
        <f t="shared" si="2"/>
        <v>72.5</v>
      </c>
      <c r="I27" s="14">
        <v>146</v>
      </c>
      <c r="J27" s="36">
        <v>139</v>
      </c>
      <c r="K27" s="14">
        <f t="shared" si="3"/>
        <v>-7</v>
      </c>
      <c r="L27" s="16">
        <f t="shared" si="0"/>
        <v>203.2</v>
      </c>
      <c r="M27" s="14">
        <f t="shared" si="4"/>
        <v>455.5</v>
      </c>
      <c r="N27" s="14">
        <f t="shared" si="5"/>
        <v>252.3</v>
      </c>
      <c r="O27" s="16">
        <v>86.9</v>
      </c>
      <c r="P27" s="36">
        <v>91.2</v>
      </c>
      <c r="Q27" s="14">
        <f t="shared" si="6"/>
        <v>4.299999999999997</v>
      </c>
      <c r="R27" s="16">
        <v>116.3</v>
      </c>
      <c r="S27" s="41">
        <v>364.3</v>
      </c>
      <c r="T27" s="20">
        <f t="shared" si="7"/>
        <v>248</v>
      </c>
      <c r="V27" s="14"/>
      <c r="W27" s="14"/>
      <c r="X27" s="14"/>
    </row>
    <row r="28" spans="1:24" ht="12.75" customHeight="1">
      <c r="A28" s="9" t="s">
        <v>51</v>
      </c>
      <c r="B28" s="9" t="s">
        <v>52</v>
      </c>
      <c r="C28" s="16">
        <v>600.6</v>
      </c>
      <c r="D28" s="36">
        <v>700.3</v>
      </c>
      <c r="E28" s="14">
        <f t="shared" si="1"/>
        <v>99.69999999999993</v>
      </c>
      <c r="F28" s="16">
        <v>493.9</v>
      </c>
      <c r="G28" s="36">
        <v>596.2</v>
      </c>
      <c r="H28" s="14">
        <f t="shared" si="2"/>
        <v>102.30000000000007</v>
      </c>
      <c r="I28" s="16">
        <v>95.9</v>
      </c>
      <c r="J28" s="36">
        <v>94.9</v>
      </c>
      <c r="K28" s="14">
        <f t="shared" si="3"/>
        <v>-1</v>
      </c>
      <c r="L28" s="16">
        <f t="shared" si="0"/>
        <v>106.7</v>
      </c>
      <c r="M28" s="14">
        <f t="shared" si="4"/>
        <v>104.1</v>
      </c>
      <c r="N28" s="14">
        <f t="shared" si="5"/>
        <v>-2.6000000000000085</v>
      </c>
      <c r="O28" s="16">
        <v>39.5</v>
      </c>
      <c r="P28" s="36">
        <v>51.4</v>
      </c>
      <c r="Q28" s="14">
        <f t="shared" si="6"/>
        <v>11.899999999999999</v>
      </c>
      <c r="R28" s="16">
        <v>67.2</v>
      </c>
      <c r="S28" s="41">
        <v>52.7</v>
      </c>
      <c r="T28" s="20">
        <f t="shared" si="7"/>
        <v>-14.5</v>
      </c>
      <c r="V28" s="14"/>
      <c r="W28" s="14"/>
      <c r="X28" s="14"/>
    </row>
    <row r="29" spans="1:24" ht="12.75" customHeight="1">
      <c r="A29" s="9" t="s">
        <v>53</v>
      </c>
      <c r="B29" s="9" t="s">
        <v>54</v>
      </c>
      <c r="C29" s="16">
        <v>591.3</v>
      </c>
      <c r="D29" s="36">
        <v>782.85</v>
      </c>
      <c r="E29" s="14">
        <f t="shared" si="1"/>
        <v>191.55000000000007</v>
      </c>
      <c r="F29" s="16">
        <v>497.4</v>
      </c>
      <c r="G29" s="36">
        <v>611.3</v>
      </c>
      <c r="H29" s="14">
        <f t="shared" si="2"/>
        <v>113.89999999999998</v>
      </c>
      <c r="I29" s="16">
        <v>85.2</v>
      </c>
      <c r="J29" s="36">
        <v>86</v>
      </c>
      <c r="K29" s="14">
        <f t="shared" si="3"/>
        <v>0.7999999999999972</v>
      </c>
      <c r="L29" s="14">
        <f t="shared" si="0"/>
        <v>94</v>
      </c>
      <c r="M29" s="14">
        <f t="shared" si="4"/>
        <v>171.51</v>
      </c>
      <c r="N29" s="14">
        <f t="shared" si="5"/>
        <v>77.50999999999999</v>
      </c>
      <c r="O29" s="16">
        <v>61.2</v>
      </c>
      <c r="P29" s="37">
        <v>82.3</v>
      </c>
      <c r="Q29" s="14">
        <f t="shared" si="6"/>
        <v>21.099999999999994</v>
      </c>
      <c r="R29" s="16">
        <v>32.8</v>
      </c>
      <c r="S29" s="41">
        <v>89.21</v>
      </c>
      <c r="T29" s="20">
        <f t="shared" si="7"/>
        <v>56.41</v>
      </c>
      <c r="V29" s="14"/>
      <c r="W29" s="14"/>
      <c r="X29" s="14"/>
    </row>
    <row r="30" spans="1:24" ht="12.75" customHeight="1">
      <c r="A30" s="9" t="s">
        <v>55</v>
      </c>
      <c r="B30" s="9" t="s">
        <v>56</v>
      </c>
      <c r="C30" s="16">
        <v>640.7</v>
      </c>
      <c r="D30" s="36">
        <v>693.8</v>
      </c>
      <c r="E30" s="14">
        <f t="shared" si="1"/>
        <v>53.09999999999991</v>
      </c>
      <c r="F30" s="16">
        <v>561.1</v>
      </c>
      <c r="G30" s="36">
        <v>582.35</v>
      </c>
      <c r="H30" s="14">
        <f t="shared" si="2"/>
        <v>21.25</v>
      </c>
      <c r="I30" s="16">
        <v>47.9</v>
      </c>
      <c r="J30" s="36">
        <v>49.17</v>
      </c>
      <c r="K30" s="14">
        <f t="shared" si="3"/>
        <v>1.2700000000000031</v>
      </c>
      <c r="L30" s="14">
        <f t="shared" si="0"/>
        <v>79.5</v>
      </c>
      <c r="M30" s="14">
        <f t="shared" si="4"/>
        <v>111.4</v>
      </c>
      <c r="N30" s="14">
        <f t="shared" si="5"/>
        <v>31.900000000000006</v>
      </c>
      <c r="O30" s="16">
        <v>49.4</v>
      </c>
      <c r="P30" s="36">
        <v>47.6</v>
      </c>
      <c r="Q30" s="14">
        <f t="shared" si="6"/>
        <v>-1.7999999999999972</v>
      </c>
      <c r="R30" s="16">
        <v>30.1</v>
      </c>
      <c r="S30" s="41">
        <v>63.8</v>
      </c>
      <c r="T30" s="20">
        <f t="shared" si="7"/>
        <v>33.699999999999996</v>
      </c>
      <c r="V30" s="14"/>
      <c r="W30" s="14"/>
      <c r="X30" s="14"/>
    </row>
    <row r="31" spans="1:24" ht="12.75" customHeight="1">
      <c r="A31" s="9" t="s">
        <v>57</v>
      </c>
      <c r="B31" s="9" t="s">
        <v>58</v>
      </c>
      <c r="C31" s="16">
        <v>666.2</v>
      </c>
      <c r="D31" s="36">
        <v>841.2</v>
      </c>
      <c r="E31" s="14">
        <f t="shared" si="1"/>
        <v>175</v>
      </c>
      <c r="F31" s="16">
        <v>505.3</v>
      </c>
      <c r="G31" s="36">
        <v>666.6</v>
      </c>
      <c r="H31" s="14">
        <f t="shared" si="2"/>
        <v>161.3</v>
      </c>
      <c r="I31" s="16">
        <v>100.7</v>
      </c>
      <c r="J31" s="36">
        <v>120</v>
      </c>
      <c r="K31" s="14">
        <f t="shared" si="3"/>
        <v>19.299999999999997</v>
      </c>
      <c r="L31" s="16">
        <f t="shared" si="0"/>
        <v>160.9</v>
      </c>
      <c r="M31" s="14">
        <f t="shared" si="4"/>
        <v>174.5</v>
      </c>
      <c r="N31" s="14">
        <f t="shared" si="5"/>
        <v>13.599999999999994</v>
      </c>
      <c r="O31" s="16">
        <v>52.7</v>
      </c>
      <c r="P31" s="36">
        <v>54.9</v>
      </c>
      <c r="Q31" s="14">
        <f t="shared" si="6"/>
        <v>2.1999999999999957</v>
      </c>
      <c r="R31" s="16">
        <v>108.2</v>
      </c>
      <c r="S31" s="41">
        <v>119.6</v>
      </c>
      <c r="T31" s="20">
        <f t="shared" si="7"/>
        <v>11.399999999999991</v>
      </c>
      <c r="V31" s="14"/>
      <c r="W31" s="14"/>
      <c r="X31" s="14"/>
    </row>
    <row r="32" spans="1:24" ht="12.75" customHeight="1">
      <c r="A32" s="9" t="s">
        <v>59</v>
      </c>
      <c r="B32" s="9" t="s">
        <v>60</v>
      </c>
      <c r="C32" s="14">
        <v>0</v>
      </c>
      <c r="D32" s="36">
        <v>0</v>
      </c>
      <c r="E32" s="14">
        <f t="shared" si="1"/>
        <v>0</v>
      </c>
      <c r="F32" s="14">
        <v>0</v>
      </c>
      <c r="G32" s="37">
        <v>0</v>
      </c>
      <c r="H32" s="14">
        <f t="shared" si="2"/>
        <v>0</v>
      </c>
      <c r="I32" s="14">
        <v>0</v>
      </c>
      <c r="J32" s="36">
        <v>0</v>
      </c>
      <c r="K32" s="14">
        <f t="shared" si="3"/>
        <v>0</v>
      </c>
      <c r="L32" s="14">
        <f t="shared" si="0"/>
        <v>0</v>
      </c>
      <c r="M32" s="14">
        <f t="shared" si="4"/>
        <v>0</v>
      </c>
      <c r="N32" s="14">
        <f t="shared" si="5"/>
        <v>0</v>
      </c>
      <c r="O32" s="14">
        <v>0</v>
      </c>
      <c r="P32" s="36">
        <v>0</v>
      </c>
      <c r="Q32" s="14">
        <f t="shared" si="6"/>
        <v>0</v>
      </c>
      <c r="R32" s="14">
        <v>0</v>
      </c>
      <c r="S32" s="41">
        <v>0</v>
      </c>
      <c r="T32" s="20">
        <f t="shared" si="7"/>
        <v>0</v>
      </c>
      <c r="V32" s="14"/>
      <c r="W32" s="14"/>
      <c r="X32" s="14"/>
    </row>
    <row r="33" spans="1:24" ht="12.75" customHeight="1">
      <c r="A33" s="9" t="s">
        <v>61</v>
      </c>
      <c r="B33" s="9" t="s">
        <v>62</v>
      </c>
      <c r="C33" s="14">
        <v>0</v>
      </c>
      <c r="D33" s="36">
        <v>0</v>
      </c>
      <c r="E33" s="14">
        <f t="shared" si="1"/>
        <v>0</v>
      </c>
      <c r="F33" s="14">
        <v>0</v>
      </c>
      <c r="G33" s="36">
        <v>0</v>
      </c>
      <c r="H33" s="14">
        <f t="shared" si="2"/>
        <v>0</v>
      </c>
      <c r="I33" s="14">
        <v>0</v>
      </c>
      <c r="J33" s="36">
        <v>0</v>
      </c>
      <c r="K33" s="14">
        <f t="shared" si="3"/>
        <v>0</v>
      </c>
      <c r="L33" s="14">
        <f t="shared" si="0"/>
        <v>0</v>
      </c>
      <c r="M33" s="14">
        <f t="shared" si="4"/>
        <v>0</v>
      </c>
      <c r="N33" s="14">
        <f t="shared" si="5"/>
        <v>0</v>
      </c>
      <c r="O33" s="14">
        <v>0</v>
      </c>
      <c r="P33" s="36">
        <v>0</v>
      </c>
      <c r="Q33" s="14">
        <f t="shared" si="6"/>
        <v>0</v>
      </c>
      <c r="R33" s="14">
        <v>0</v>
      </c>
      <c r="S33" s="41">
        <v>0</v>
      </c>
      <c r="T33" s="20">
        <f t="shared" si="7"/>
        <v>0</v>
      </c>
      <c r="V33" s="14"/>
      <c r="W33" s="14"/>
      <c r="X33" s="14"/>
    </row>
    <row r="34" spans="1:24" ht="12.75" customHeight="1">
      <c r="A34" s="29"/>
      <c r="B34" s="27" t="s">
        <v>70</v>
      </c>
      <c r="C34" s="27">
        <v>22396.6</v>
      </c>
      <c r="D34" s="38">
        <f>SUM(D7:D33)</f>
        <v>28850.149999999994</v>
      </c>
      <c r="E34" s="26">
        <f>SUM(E7:E33)</f>
        <v>6453.549999999999</v>
      </c>
      <c r="F34" s="27">
        <v>19484.1</v>
      </c>
      <c r="G34" s="38">
        <f>SUM(G7:G33)</f>
        <v>24044.649999999994</v>
      </c>
      <c r="H34" s="26">
        <f>SUM(H7:H33)</f>
        <v>4560.55</v>
      </c>
      <c r="I34" s="27">
        <v>5010.8</v>
      </c>
      <c r="J34" s="38">
        <f>SUM(J7:J33)</f>
        <v>6012.7699999999995</v>
      </c>
      <c r="K34" s="26">
        <f>SUM(K7:K33)</f>
        <v>1001.9699999999997</v>
      </c>
      <c r="L34" s="26">
        <f t="shared" si="0"/>
        <v>2912.4</v>
      </c>
      <c r="M34" s="46">
        <f>SUM(M7:M33)</f>
        <v>4903.01</v>
      </c>
      <c r="N34" s="26">
        <f>SUM(N7:N33)</f>
        <v>1990.51</v>
      </c>
      <c r="O34" s="27">
        <v>1412.5</v>
      </c>
      <c r="P34" s="38">
        <f>SUM(P7:P33)</f>
        <v>1667.2000000000003</v>
      </c>
      <c r="Q34" s="26">
        <f>SUM(Q7:Q33)</f>
        <v>254.60000000000002</v>
      </c>
      <c r="R34" s="27">
        <v>1499.9</v>
      </c>
      <c r="S34" s="45">
        <f>SUM(S7:S33)</f>
        <v>3235.81</v>
      </c>
      <c r="T34" s="28">
        <f>SUM(T7:T33)</f>
        <v>1735.91</v>
      </c>
      <c r="V34" s="14"/>
      <c r="W34" s="14"/>
      <c r="X34" s="14"/>
    </row>
    <row r="35" spans="3:24" ht="12.75" customHeight="1"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S35" s="14"/>
      <c r="T35" s="14"/>
      <c r="V35" s="14"/>
      <c r="W35" s="14"/>
      <c r="X35" s="14"/>
    </row>
    <row r="36" spans="3:24" ht="12.75" customHeight="1"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V36" s="14"/>
      <c r="X36" s="14"/>
    </row>
    <row r="37" spans="3:24" ht="12.75" customHeight="1"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X37" s="14"/>
    </row>
    <row r="38" spans="3:24" ht="12.75" customHeight="1"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X38" s="14"/>
    </row>
    <row r="39" spans="3:20" ht="12.75" customHeight="1"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</row>
    <row r="40" spans="3:20" ht="12.75" customHeight="1"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</row>
    <row r="41" ht="12.75" customHeight="1">
      <c r="E41" s="14"/>
    </row>
    <row r="42" ht="12.75" customHeight="1">
      <c r="E42" s="14"/>
    </row>
    <row r="43" ht="12.75" customHeight="1">
      <c r="E43" s="14"/>
    </row>
    <row r="44" ht="12.75" customHeight="1">
      <c r="E44" s="14"/>
    </row>
    <row r="45" ht="12.75" customHeight="1">
      <c r="E45" s="14"/>
    </row>
  </sheetData>
  <mergeCells count="2">
    <mergeCell ref="I5:K5"/>
    <mergeCell ref="O5:Q5"/>
  </mergeCells>
  <printOptions gridLines="1"/>
  <pageMargins left="0.75" right="0.75" top="1" bottom="1" header="0.5" footer="0.5"/>
  <pageSetup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NMV-k10-1</cp:lastModifiedBy>
  <cp:lastPrinted>2004-09-27T10:43:11Z</cp:lastPrinted>
  <dcterms:created xsi:type="dcterms:W3CDTF">1999-06-01T12:35:51Z</dcterms:created>
  <dcterms:modified xsi:type="dcterms:W3CDTF">2005-08-22T13:47:17Z</dcterms:modified>
  <cp:category/>
  <cp:version/>
  <cp:contentType/>
  <cp:contentStatus/>
</cp:coreProperties>
</file>