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85" windowWidth="9720" windowHeight="66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<sst xmlns="http://schemas.openxmlformats.org/spreadsheetml/2006/main" count="76" uniqueCount="72">
  <si>
    <t xml:space="preserve">Найменування </t>
  </si>
  <si>
    <t xml:space="preserve">               Використано</t>
  </si>
  <si>
    <t>п/п</t>
  </si>
  <si>
    <t>областей</t>
  </si>
  <si>
    <t>фонду матер. і прирівнених</t>
  </si>
  <si>
    <t>фонду творчо-виробничого</t>
  </si>
  <si>
    <t xml:space="preserve">        до них витрат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</si>
  <si>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</si>
  <si>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</si>
  <si>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</si>
  <si>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</si>
  <si>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</si>
  <si>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</si>
  <si>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</si>
  <si>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</si>
  <si>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</si>
  <si>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</si>
  <si>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</si>
  <si>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</si>
  <si>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</si>
  <si>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</si>
  <si>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</si>
  <si>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</si>
  <si>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</si>
  <si>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</si>
  <si>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</si>
  <si>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</si>
  <si>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</si>
  <si>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</si>
  <si>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</si>
  <si>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</si>
  <si>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</si>
  <si>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</si>
  <si>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</si>
  <si>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</si>
  <si>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</si>
  <si>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</si>
  <si>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</si>
  <si>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</si>
  <si>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</si>
  <si>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</si>
  <si>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</si>
  <si>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</si>
  <si>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</si>
  <si>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</si>
  <si>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</si>
  <si>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</si>
  <si>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</si>
  <si>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</si>
  <si>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</si>
  <si>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</si>
  <si>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</si>
  <si>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</si>
  <si>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</si>
  <si>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</si>
  <si>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</si>
  <si>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</si>
  <si>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</si>
  <si>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</si>
  <si>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</si>
  <si>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</si>
  <si>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</si>
  <si>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№№</t>
  </si>
  <si>
    <t xml:space="preserve">     і соц.  розвитку</t>
  </si>
  <si>
    <t>у тому числі</t>
  </si>
  <si>
    <t xml:space="preserve">   Таблиця 28</t>
  </si>
  <si>
    <t xml:space="preserve">  з них на комплектування</t>
  </si>
  <si>
    <t xml:space="preserve">    бібліотечних фондів</t>
  </si>
  <si>
    <t xml:space="preserve">         оплати праці</t>
  </si>
  <si>
    <t xml:space="preserve">        єдиного фонду </t>
  </si>
  <si>
    <t>Усього:</t>
  </si>
  <si>
    <r>
      <t>Кошти публічних бібліотек</t>
    </r>
    <r>
      <rPr>
        <b/>
        <sz val="8"/>
        <rFont val="Arial Cyr"/>
        <family val="2"/>
      </rPr>
      <t xml:space="preserve"> (тис. грн.)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</si>
</sst>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5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  <xf numFmtId="172" fontId="2" fillId="0" borderId="8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172" fontId="2" fillId="0" borderId="2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172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172" fontId="3" fillId="0" borderId="4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 horizontal="right"/>
    </xf>
    <xf numFmtId="172" fontId="3" fillId="0" borderId="3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 topLeftCell="A1">
      <selection activeCell="R22" sqref="R22"/>
    </sheetView>
  </sheetViews>
  <sheetFormatPr defaultColWidth="9.59765625" defaultRowHeight="12.75" customHeight="1"/>
  <cols>
    <col min="1" max="1" width="7.3984375" style="16" customWidth="1"/>
    <col min="2" max="2" width="27.796875" style="16" customWidth="1"/>
    <col min="3" max="3" width="13.796875" style="16" customWidth="1"/>
    <col min="4" max="4" width="12.3984375" style="16" customWidth="1"/>
    <col min="5" max="5" width="11.796875" style="16" customWidth="1"/>
    <col min="6" max="6" width="12.3984375" style="16" customWidth="1"/>
    <col min="7" max="7" width="11.19921875" style="16" customWidth="1"/>
    <col min="8" max="9" width="12.19921875" style="16" customWidth="1"/>
    <col min="10" max="10" width="11.19921875" style="16" customWidth="1"/>
    <col min="11" max="12" width="11.3984375" style="16" customWidth="1"/>
    <col min="13" max="13" width="13.3984375" style="16" customWidth="1"/>
    <col min="14" max="14" width="11.19921875" style="16" customWidth="1"/>
    <col min="15" max="15" width="10.796875" style="16" customWidth="1"/>
    <col min="16" max="17" width="12" style="16" customWidth="1"/>
    <col min="18" max="16384" width="10" style="16" customWidth="1"/>
  </cols>
  <sheetData>
    <row r="1" spans="2:17" ht="12.75" customHeight="1">
      <c r="B1" s="7"/>
      <c r="C1" s="22" t="s">
        <v>71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2" t="s">
        <v>65</v>
      </c>
      <c r="P1" s="28"/>
      <c r="Q1" s="7"/>
    </row>
    <row r="2" spans="2:17" ht="12.75" customHeight="1">
      <c r="B2" s="2"/>
      <c r="C2" s="24"/>
      <c r="D2" s="24"/>
      <c r="E2" s="24"/>
      <c r="F2" s="20"/>
      <c r="G2" s="20"/>
      <c r="H2" s="20"/>
      <c r="I2" s="20"/>
      <c r="J2" s="20"/>
      <c r="K2" s="20"/>
      <c r="L2" s="20"/>
      <c r="M2" s="20"/>
      <c r="N2" s="20"/>
      <c r="O2" s="20"/>
      <c r="P2" s="7"/>
      <c r="Q2" s="7"/>
    </row>
    <row r="3" spans="1:17" ht="12.75" customHeight="1">
      <c r="A3" s="1" t="s">
        <v>62</v>
      </c>
      <c r="B3" s="18" t="s">
        <v>0</v>
      </c>
      <c r="C3" s="35" t="s">
        <v>1</v>
      </c>
      <c r="D3" s="36"/>
      <c r="E3" s="37"/>
      <c r="F3" s="4"/>
      <c r="G3" s="4"/>
      <c r="H3" s="4"/>
      <c r="I3" s="4" t="s">
        <v>64</v>
      </c>
      <c r="J3" s="4"/>
      <c r="K3" s="4"/>
      <c r="L3" s="4"/>
      <c r="M3" s="4"/>
      <c r="N3" s="4"/>
      <c r="O3" s="4"/>
      <c r="P3" s="4"/>
      <c r="Q3" s="5"/>
    </row>
    <row r="4" spans="1:17" ht="12.75" customHeight="1">
      <c r="A4" s="6" t="s">
        <v>2</v>
      </c>
      <c r="B4" s="23" t="s">
        <v>3</v>
      </c>
      <c r="C4" s="10"/>
      <c r="D4" s="7"/>
      <c r="E4" s="8"/>
      <c r="F4" s="2" t="s">
        <v>4</v>
      </c>
      <c r="G4" s="2"/>
      <c r="H4" s="3"/>
      <c r="I4" s="2" t="s">
        <v>66</v>
      </c>
      <c r="K4" s="9"/>
      <c r="L4" s="29" t="s">
        <v>69</v>
      </c>
      <c r="M4" s="30"/>
      <c r="N4" s="31"/>
      <c r="O4" s="45" t="s">
        <v>5</v>
      </c>
      <c r="P4" s="46"/>
      <c r="Q4" s="47"/>
    </row>
    <row r="5" spans="1:17" ht="12.75" customHeight="1">
      <c r="A5" s="6"/>
      <c r="B5" s="3"/>
      <c r="C5" s="6"/>
      <c r="D5" s="1"/>
      <c r="E5" s="3"/>
      <c r="F5" s="42" t="s">
        <v>6</v>
      </c>
      <c r="G5" s="43"/>
      <c r="H5" s="44"/>
      <c r="I5" s="10" t="s">
        <v>67</v>
      </c>
      <c r="J5" s="7"/>
      <c r="K5" s="8"/>
      <c r="L5" s="32" t="s">
        <v>68</v>
      </c>
      <c r="M5" s="33"/>
      <c r="N5" s="34"/>
      <c r="O5" s="42" t="s">
        <v>63</v>
      </c>
      <c r="P5" s="43"/>
      <c r="Q5" s="44"/>
    </row>
    <row r="6" spans="1:17" ht="12.75" customHeight="1">
      <c r="A6" s="11"/>
      <c r="B6" s="8"/>
      <c r="C6" s="12">
        <v>2003</v>
      </c>
      <c r="D6" s="12">
        <v>2004</v>
      </c>
      <c r="E6" s="14" t="s">
        <v>7</v>
      </c>
      <c r="F6" s="13">
        <v>2003</v>
      </c>
      <c r="G6" s="13">
        <v>2004</v>
      </c>
      <c r="H6" s="13" t="s">
        <v>7</v>
      </c>
      <c r="I6" s="13">
        <v>2003</v>
      </c>
      <c r="J6" s="13">
        <v>2004</v>
      </c>
      <c r="K6" s="13" t="s">
        <v>7</v>
      </c>
      <c r="L6" s="13">
        <v>2003</v>
      </c>
      <c r="M6" s="13">
        <v>2004</v>
      </c>
      <c r="N6" s="12" t="s">
        <v>7</v>
      </c>
      <c r="O6" s="13">
        <v>2003</v>
      </c>
      <c r="P6" s="13">
        <v>2004</v>
      </c>
      <c r="Q6" s="13" t="s">
        <v>7</v>
      </c>
    </row>
    <row r="7" spans="1:17" ht="12.75" customHeight="1">
      <c r="A7" s="6" t="s">
        <v>8</v>
      </c>
      <c r="B7" s="1" t="s">
        <v>9</v>
      </c>
      <c r="C7" s="16">
        <v>5137.2</v>
      </c>
      <c r="D7" s="39">
        <v>6528.8</v>
      </c>
      <c r="E7" s="15">
        <f>D7-C7</f>
        <v>1391.6000000000004</v>
      </c>
      <c r="F7" s="16">
        <v>2082.1</v>
      </c>
      <c r="G7" s="40">
        <v>2665.6</v>
      </c>
      <c r="H7" s="15">
        <f>G7-F7</f>
        <v>583.5</v>
      </c>
      <c r="I7" s="16">
        <v>367.1</v>
      </c>
      <c r="J7" s="40">
        <v>876.8</v>
      </c>
      <c r="K7" s="15">
        <f>J7-I7</f>
        <v>509.69999999999993</v>
      </c>
      <c r="L7" s="16">
        <v>2930.6</v>
      </c>
      <c r="M7" s="40">
        <v>3745.2</v>
      </c>
      <c r="N7" s="15">
        <f>M7-L7</f>
        <v>814.5999999999999</v>
      </c>
      <c r="O7" s="16">
        <v>124.5</v>
      </c>
      <c r="P7" s="39">
        <v>83.7</v>
      </c>
      <c r="Q7" s="17">
        <f>P7-O7</f>
        <v>-40.8</v>
      </c>
    </row>
    <row r="8" spans="1:17" ht="12.75" customHeight="1">
      <c r="A8" s="6" t="s">
        <v>10</v>
      </c>
      <c r="B8" s="6" t="s">
        <v>11</v>
      </c>
      <c r="C8" s="16">
        <v>3318.1</v>
      </c>
      <c r="D8" s="40">
        <v>4218</v>
      </c>
      <c r="E8" s="15">
        <f aca="true" t="shared" si="0" ref="E8:E33">D8-C8</f>
        <v>899.9000000000001</v>
      </c>
      <c r="F8" s="16">
        <v>1465.5</v>
      </c>
      <c r="G8" s="40">
        <v>1952.5</v>
      </c>
      <c r="H8" s="15">
        <f aca="true" t="shared" si="1" ref="H8:H33">G8-F8</f>
        <v>487</v>
      </c>
      <c r="I8" s="16">
        <v>434.2</v>
      </c>
      <c r="J8" s="40">
        <v>999.5</v>
      </c>
      <c r="K8" s="15">
        <f aca="true" t="shared" si="2" ref="K8:K33">J8-I8</f>
        <v>565.3</v>
      </c>
      <c r="L8" s="16">
        <v>1810.6</v>
      </c>
      <c r="M8" s="40">
        <v>2209.6</v>
      </c>
      <c r="N8" s="15">
        <f aca="true" t="shared" si="3" ref="N8:N33">M8-L8</f>
        <v>399</v>
      </c>
      <c r="O8" s="15">
        <v>42</v>
      </c>
      <c r="P8" s="40">
        <v>55.9</v>
      </c>
      <c r="Q8" s="19">
        <f aca="true" t="shared" si="4" ref="Q8:Q33">P8-O8</f>
        <v>13.899999999999999</v>
      </c>
    </row>
    <row r="9" spans="1:17" ht="12.75" customHeight="1">
      <c r="A9" s="6" t="s">
        <v>12</v>
      </c>
      <c r="B9" s="6" t="s">
        <v>13</v>
      </c>
      <c r="C9" s="16">
        <v>9235.1</v>
      </c>
      <c r="D9" s="40">
        <v>11516.1</v>
      </c>
      <c r="E9" s="15">
        <f t="shared" si="0"/>
        <v>2281</v>
      </c>
      <c r="F9" s="16">
        <v>3378.4</v>
      </c>
      <c r="G9" s="40">
        <v>4824.6</v>
      </c>
      <c r="H9" s="15">
        <f t="shared" si="1"/>
        <v>1446.2000000000003</v>
      </c>
      <c r="I9" s="16">
        <v>1222.5</v>
      </c>
      <c r="J9" s="40">
        <v>1822.7</v>
      </c>
      <c r="K9" s="15">
        <f t="shared" si="2"/>
        <v>600.2</v>
      </c>
      <c r="L9" s="16">
        <v>5197.1</v>
      </c>
      <c r="M9" s="40">
        <v>6210.6</v>
      </c>
      <c r="N9" s="15">
        <f t="shared" si="3"/>
        <v>1013.5</v>
      </c>
      <c r="O9" s="16">
        <v>659.6</v>
      </c>
      <c r="P9" s="40">
        <v>480.9</v>
      </c>
      <c r="Q9" s="19">
        <f t="shared" si="4"/>
        <v>-178.70000000000005</v>
      </c>
    </row>
    <row r="10" spans="1:17" ht="12.75" customHeight="1">
      <c r="A10" s="6" t="s">
        <v>14</v>
      </c>
      <c r="B10" s="6" t="s">
        <v>15</v>
      </c>
      <c r="C10" s="16">
        <v>11073.6</v>
      </c>
      <c r="D10" s="40">
        <v>12870.7</v>
      </c>
      <c r="E10" s="15">
        <f t="shared" si="0"/>
        <v>1797.1000000000004</v>
      </c>
      <c r="F10" s="16">
        <v>4218.9</v>
      </c>
      <c r="G10" s="40">
        <v>4744.4</v>
      </c>
      <c r="H10" s="15">
        <f t="shared" si="1"/>
        <v>525.5</v>
      </c>
      <c r="I10" s="16">
        <v>1122.3</v>
      </c>
      <c r="J10" s="40">
        <v>1378.5</v>
      </c>
      <c r="K10" s="15">
        <f t="shared" si="2"/>
        <v>256.20000000000005</v>
      </c>
      <c r="L10" s="16">
        <v>6139.5</v>
      </c>
      <c r="M10" s="40">
        <v>7604.7</v>
      </c>
      <c r="N10" s="15">
        <f t="shared" si="3"/>
        <v>1465.1999999999998</v>
      </c>
      <c r="O10" s="16">
        <v>715.2</v>
      </c>
      <c r="P10" s="40">
        <v>521.6</v>
      </c>
      <c r="Q10" s="19">
        <f t="shared" si="4"/>
        <v>-193.60000000000002</v>
      </c>
    </row>
    <row r="11" spans="1:17" ht="12.75" customHeight="1">
      <c r="A11" s="6" t="s">
        <v>16</v>
      </c>
      <c r="B11" s="6" t="s">
        <v>17</v>
      </c>
      <c r="C11" s="16">
        <v>4002.1</v>
      </c>
      <c r="D11" s="40">
        <v>4569</v>
      </c>
      <c r="E11" s="15">
        <f t="shared" si="0"/>
        <v>566.9000000000001</v>
      </c>
      <c r="F11" s="16">
        <v>1280.9</v>
      </c>
      <c r="G11" s="40">
        <v>1459.4</v>
      </c>
      <c r="H11" s="15">
        <f t="shared" si="1"/>
        <v>178.5</v>
      </c>
      <c r="I11" s="15">
        <v>239</v>
      </c>
      <c r="J11" s="40">
        <v>252.7</v>
      </c>
      <c r="K11" s="15">
        <f t="shared" si="2"/>
        <v>13.699999999999989</v>
      </c>
      <c r="L11" s="16">
        <v>2570.7</v>
      </c>
      <c r="M11" s="40">
        <v>3050.9</v>
      </c>
      <c r="N11" s="15">
        <f t="shared" si="3"/>
        <v>480.2000000000003</v>
      </c>
      <c r="O11" s="16">
        <v>150.5</v>
      </c>
      <c r="P11" s="40">
        <v>58.7</v>
      </c>
      <c r="Q11" s="19">
        <f t="shared" si="4"/>
        <v>-91.8</v>
      </c>
    </row>
    <row r="12" spans="1:17" ht="12.75" customHeight="1">
      <c r="A12" s="6" t="s">
        <v>18</v>
      </c>
      <c r="B12" s="6" t="s">
        <v>19</v>
      </c>
      <c r="C12" s="16">
        <v>3565.7</v>
      </c>
      <c r="D12" s="40">
        <v>4322.6</v>
      </c>
      <c r="E12" s="15">
        <f t="shared" si="0"/>
        <v>756.9000000000005</v>
      </c>
      <c r="F12" s="16">
        <v>889.3</v>
      </c>
      <c r="G12" s="40">
        <v>963.7</v>
      </c>
      <c r="H12" s="15">
        <f t="shared" si="1"/>
        <v>74.40000000000009</v>
      </c>
      <c r="I12" s="16">
        <v>184.5</v>
      </c>
      <c r="J12" s="40">
        <v>213.2</v>
      </c>
      <c r="K12" s="15">
        <f t="shared" si="2"/>
        <v>28.69999999999999</v>
      </c>
      <c r="L12" s="16">
        <v>2402.7</v>
      </c>
      <c r="M12" s="40">
        <v>3210.6</v>
      </c>
      <c r="N12" s="15">
        <f t="shared" si="3"/>
        <v>807.9000000000001</v>
      </c>
      <c r="O12" s="16">
        <v>273.7</v>
      </c>
      <c r="P12" s="40">
        <v>148.3</v>
      </c>
      <c r="Q12" s="19">
        <f t="shared" si="4"/>
        <v>-125.39999999999998</v>
      </c>
    </row>
    <row r="13" spans="1:17" ht="12.75" customHeight="1">
      <c r="A13" s="6" t="s">
        <v>20</v>
      </c>
      <c r="B13" s="6" t="s">
        <v>21</v>
      </c>
      <c r="C13" s="16">
        <v>5066.9</v>
      </c>
      <c r="D13" s="40">
        <v>5949.1</v>
      </c>
      <c r="E13" s="15">
        <f t="shared" si="0"/>
        <v>882.2000000000007</v>
      </c>
      <c r="F13" s="15">
        <v>2199</v>
      </c>
      <c r="G13" s="40">
        <v>1884.9</v>
      </c>
      <c r="H13" s="15">
        <f t="shared" si="1"/>
        <v>-314.0999999999999</v>
      </c>
      <c r="I13" s="15">
        <v>704</v>
      </c>
      <c r="J13" s="40">
        <v>652.4</v>
      </c>
      <c r="K13" s="15">
        <f t="shared" si="2"/>
        <v>-51.60000000000002</v>
      </c>
      <c r="L13" s="16">
        <v>2794.4</v>
      </c>
      <c r="M13" s="40">
        <v>4035.4</v>
      </c>
      <c r="N13" s="15">
        <f t="shared" si="3"/>
        <v>1241</v>
      </c>
      <c r="O13" s="16">
        <v>73.5</v>
      </c>
      <c r="P13" s="40">
        <v>28.8</v>
      </c>
      <c r="Q13" s="19">
        <f t="shared" si="4"/>
        <v>-44.7</v>
      </c>
    </row>
    <row r="14" spans="1:17" ht="12.75" customHeight="1">
      <c r="A14" s="6" t="s">
        <v>22</v>
      </c>
      <c r="B14" s="6" t="s">
        <v>23</v>
      </c>
      <c r="C14" s="16">
        <v>4823.6</v>
      </c>
      <c r="D14" s="40">
        <v>6524.38</v>
      </c>
      <c r="E14" s="15">
        <f t="shared" si="0"/>
        <v>1700.7799999999997</v>
      </c>
      <c r="F14" s="16">
        <v>1205.8</v>
      </c>
      <c r="G14" s="40">
        <v>1562.8</v>
      </c>
      <c r="H14" s="15">
        <f t="shared" si="1"/>
        <v>357</v>
      </c>
      <c r="I14" s="16">
        <v>614.5</v>
      </c>
      <c r="J14" s="40">
        <v>516.2</v>
      </c>
      <c r="K14" s="15">
        <f t="shared" si="2"/>
        <v>-98.29999999999995</v>
      </c>
      <c r="L14" s="16">
        <v>3354.2</v>
      </c>
      <c r="M14" s="40">
        <v>4397.8</v>
      </c>
      <c r="N14" s="15">
        <f t="shared" si="3"/>
        <v>1043.6000000000004</v>
      </c>
      <c r="O14" s="16">
        <v>263.6</v>
      </c>
      <c r="P14" s="40">
        <v>563.7</v>
      </c>
      <c r="Q14" s="19">
        <f t="shared" si="4"/>
        <v>300.1</v>
      </c>
    </row>
    <row r="15" spans="1:17" ht="12.75" customHeight="1">
      <c r="A15" s="6" t="s">
        <v>24</v>
      </c>
      <c r="B15" s="6" t="s">
        <v>25</v>
      </c>
      <c r="C15" s="16">
        <v>6807.7</v>
      </c>
      <c r="D15" s="40">
        <v>7428.5</v>
      </c>
      <c r="E15" s="15">
        <f t="shared" si="0"/>
        <v>620.8000000000002</v>
      </c>
      <c r="F15" s="16">
        <v>2237.1</v>
      </c>
      <c r="G15" s="40">
        <v>2055</v>
      </c>
      <c r="H15" s="15">
        <f t="shared" si="1"/>
        <v>-182.0999999999999</v>
      </c>
      <c r="I15" s="16">
        <v>685.4</v>
      </c>
      <c r="J15" s="40">
        <v>646.1</v>
      </c>
      <c r="K15" s="15">
        <f t="shared" si="2"/>
        <v>-39.299999999999955</v>
      </c>
      <c r="L15" s="16">
        <v>4333.9</v>
      </c>
      <c r="M15" s="40">
        <v>5163</v>
      </c>
      <c r="N15" s="15">
        <f t="shared" si="3"/>
        <v>829.1000000000004</v>
      </c>
      <c r="O15" s="16">
        <v>236.7</v>
      </c>
      <c r="P15" s="40">
        <v>210.5</v>
      </c>
      <c r="Q15" s="19">
        <f t="shared" si="4"/>
        <v>-26.19999999999999</v>
      </c>
    </row>
    <row r="16" spans="1:17" ht="12.75" customHeight="1">
      <c r="A16" s="6" t="s">
        <v>26</v>
      </c>
      <c r="B16" s="6" t="s">
        <v>27</v>
      </c>
      <c r="C16" s="16">
        <v>4503.9</v>
      </c>
      <c r="D16" s="40">
        <v>5117.2</v>
      </c>
      <c r="E16" s="15">
        <f t="shared" si="0"/>
        <v>613.3000000000002</v>
      </c>
      <c r="F16" s="16">
        <v>1940.3</v>
      </c>
      <c r="G16" s="40">
        <v>2134.8</v>
      </c>
      <c r="H16" s="15">
        <f t="shared" si="1"/>
        <v>194.50000000000023</v>
      </c>
      <c r="I16" s="16">
        <v>184.8</v>
      </c>
      <c r="J16" s="40">
        <v>189.066</v>
      </c>
      <c r="K16" s="15">
        <f t="shared" si="2"/>
        <v>4.265999999999991</v>
      </c>
      <c r="L16" s="16">
        <v>2469.6</v>
      </c>
      <c r="M16" s="40">
        <v>2979.86</v>
      </c>
      <c r="N16" s="15">
        <f t="shared" si="3"/>
        <v>510.2600000000002</v>
      </c>
      <c r="O16" s="16">
        <v>94.1</v>
      </c>
      <c r="P16" s="40">
        <v>2.5</v>
      </c>
      <c r="Q16" s="19">
        <f t="shared" si="4"/>
        <v>-91.6</v>
      </c>
    </row>
    <row r="17" spans="1:17" ht="12.75" customHeight="1">
      <c r="A17" s="6" t="s">
        <v>28</v>
      </c>
      <c r="B17" s="6" t="s">
        <v>29</v>
      </c>
      <c r="C17" s="16">
        <v>6220.6</v>
      </c>
      <c r="D17" s="40">
        <v>7968.2</v>
      </c>
      <c r="E17" s="15">
        <f t="shared" si="0"/>
        <v>1747.5999999999995</v>
      </c>
      <c r="F17" s="16">
        <v>1882.8</v>
      </c>
      <c r="G17" s="40">
        <v>2835.2</v>
      </c>
      <c r="H17" s="15">
        <f t="shared" si="1"/>
        <v>952.3999999999999</v>
      </c>
      <c r="I17" s="16">
        <v>566.9</v>
      </c>
      <c r="J17" s="40">
        <v>1123.2</v>
      </c>
      <c r="K17" s="15">
        <f t="shared" si="2"/>
        <v>556.3000000000001</v>
      </c>
      <c r="L17" s="16">
        <v>4172.1</v>
      </c>
      <c r="M17" s="40">
        <v>4966.5</v>
      </c>
      <c r="N17" s="15">
        <f t="shared" si="3"/>
        <v>794.3999999999996</v>
      </c>
      <c r="O17" s="16">
        <v>165.7</v>
      </c>
      <c r="P17" s="40">
        <v>166.5</v>
      </c>
      <c r="Q17" s="19">
        <f t="shared" si="4"/>
        <v>0.8000000000000114</v>
      </c>
    </row>
    <row r="18" spans="1:17" ht="12.75" customHeight="1">
      <c r="A18" s="6" t="s">
        <v>30</v>
      </c>
      <c r="B18" s="6" t="s">
        <v>31</v>
      </c>
      <c r="C18" s="16">
        <v>6156.9</v>
      </c>
      <c r="D18" s="40">
        <v>7800</v>
      </c>
      <c r="E18" s="15">
        <f t="shared" si="0"/>
        <v>1643.1000000000004</v>
      </c>
      <c r="F18" s="16">
        <v>2437.8</v>
      </c>
      <c r="G18" s="40">
        <v>2735.05</v>
      </c>
      <c r="H18" s="15">
        <f t="shared" si="1"/>
        <v>297.25</v>
      </c>
      <c r="I18" s="16">
        <v>716.7</v>
      </c>
      <c r="J18" s="40">
        <v>865.3</v>
      </c>
      <c r="K18" s="15">
        <f t="shared" si="2"/>
        <v>148.5999999999999</v>
      </c>
      <c r="L18" s="16">
        <v>3590.8</v>
      </c>
      <c r="M18" s="40">
        <v>4971.66</v>
      </c>
      <c r="N18" s="15">
        <f t="shared" si="3"/>
        <v>1380.8599999999997</v>
      </c>
      <c r="O18" s="16">
        <v>128.3</v>
      </c>
      <c r="P18" s="40">
        <v>93.3</v>
      </c>
      <c r="Q18" s="19">
        <f t="shared" si="4"/>
        <v>-35.000000000000014</v>
      </c>
    </row>
    <row r="19" spans="1:17" ht="12.75" customHeight="1">
      <c r="A19" s="6" t="s">
        <v>32</v>
      </c>
      <c r="B19" s="6" t="s">
        <v>33</v>
      </c>
      <c r="C19" s="16">
        <v>7815.6</v>
      </c>
      <c r="D19" s="40">
        <v>10102.1</v>
      </c>
      <c r="E19" s="15">
        <f t="shared" si="0"/>
        <v>2286.5</v>
      </c>
      <c r="F19" s="16">
        <v>2018.7</v>
      </c>
      <c r="G19" s="40">
        <v>2529.4</v>
      </c>
      <c r="H19" s="15">
        <f t="shared" si="1"/>
        <v>510.70000000000005</v>
      </c>
      <c r="I19" s="16">
        <v>631.5</v>
      </c>
      <c r="J19" s="40">
        <v>729.2</v>
      </c>
      <c r="K19" s="15">
        <f t="shared" si="2"/>
        <v>97.70000000000005</v>
      </c>
      <c r="L19" s="16">
        <v>5650.1</v>
      </c>
      <c r="M19" s="40">
        <v>7169.5</v>
      </c>
      <c r="N19" s="15">
        <f t="shared" si="3"/>
        <v>1519.3999999999996</v>
      </c>
      <c r="O19" s="16">
        <v>146.7</v>
      </c>
      <c r="P19" s="40">
        <v>403.2</v>
      </c>
      <c r="Q19" s="19">
        <f t="shared" si="4"/>
        <v>256.5</v>
      </c>
    </row>
    <row r="20" spans="1:17" ht="12.75" customHeight="1">
      <c r="A20" s="6" t="s">
        <v>34</v>
      </c>
      <c r="B20" s="6" t="s">
        <v>35</v>
      </c>
      <c r="C20" s="16">
        <v>5433.4</v>
      </c>
      <c r="D20" s="40">
        <v>5779</v>
      </c>
      <c r="E20" s="15">
        <f t="shared" si="0"/>
        <v>345.60000000000036</v>
      </c>
      <c r="F20" s="16">
        <v>2583.2</v>
      </c>
      <c r="G20" s="40">
        <v>2337.4</v>
      </c>
      <c r="H20" s="15">
        <f t="shared" si="1"/>
        <v>-245.79999999999973</v>
      </c>
      <c r="I20" s="16">
        <v>833.3</v>
      </c>
      <c r="J20" s="40">
        <v>952.2</v>
      </c>
      <c r="K20" s="15">
        <f t="shared" si="2"/>
        <v>118.90000000000009</v>
      </c>
      <c r="L20" s="16">
        <v>2500.4</v>
      </c>
      <c r="M20" s="40">
        <v>3299.2</v>
      </c>
      <c r="N20" s="15">
        <f t="shared" si="3"/>
        <v>798.7999999999997</v>
      </c>
      <c r="O20" s="16">
        <v>349.8</v>
      </c>
      <c r="P20" s="40">
        <v>142.4</v>
      </c>
      <c r="Q20" s="19">
        <f t="shared" si="4"/>
        <v>-207.4</v>
      </c>
    </row>
    <row r="21" spans="1:17" ht="12.75" customHeight="1">
      <c r="A21" s="6" t="s">
        <v>36</v>
      </c>
      <c r="B21" s="6" t="s">
        <v>37</v>
      </c>
      <c r="C21" s="16">
        <v>8240.6</v>
      </c>
      <c r="D21" s="40">
        <v>10550</v>
      </c>
      <c r="E21" s="15">
        <f t="shared" si="0"/>
        <v>2309.3999999999996</v>
      </c>
      <c r="F21" s="16">
        <v>2414.8</v>
      </c>
      <c r="G21" s="40">
        <v>3720.1</v>
      </c>
      <c r="H21" s="15">
        <f t="shared" si="1"/>
        <v>1305.2999999999997</v>
      </c>
      <c r="I21" s="16">
        <v>851.3</v>
      </c>
      <c r="J21" s="40">
        <v>963.2</v>
      </c>
      <c r="K21" s="15">
        <f t="shared" si="2"/>
        <v>111.90000000000009</v>
      </c>
      <c r="L21" s="16">
        <v>4851.1</v>
      </c>
      <c r="M21" s="40">
        <v>6551</v>
      </c>
      <c r="N21" s="15">
        <f t="shared" si="3"/>
        <v>1699.8999999999996</v>
      </c>
      <c r="O21" s="16">
        <v>974.7</v>
      </c>
      <c r="P21" s="40">
        <v>278.9</v>
      </c>
      <c r="Q21" s="19">
        <f t="shared" si="4"/>
        <v>-695.8000000000001</v>
      </c>
    </row>
    <row r="22" spans="1:17" ht="12.75" customHeight="1">
      <c r="A22" s="6" t="s">
        <v>38</v>
      </c>
      <c r="B22" s="6" t="s">
        <v>39</v>
      </c>
      <c r="C22" s="16">
        <v>5226.8</v>
      </c>
      <c r="D22" s="40">
        <v>6601.2</v>
      </c>
      <c r="E22" s="15">
        <f t="shared" si="0"/>
        <v>1374.3999999999996</v>
      </c>
      <c r="F22" s="16">
        <v>1861.2</v>
      </c>
      <c r="G22" s="40">
        <v>2559</v>
      </c>
      <c r="H22" s="15">
        <f t="shared" si="1"/>
        <v>697.8</v>
      </c>
      <c r="I22" s="16">
        <v>643.6</v>
      </c>
      <c r="J22" s="40">
        <v>861.3</v>
      </c>
      <c r="K22" s="15">
        <f t="shared" si="2"/>
        <v>217.69999999999993</v>
      </c>
      <c r="L22" s="16">
        <v>3285.5</v>
      </c>
      <c r="M22" s="40">
        <v>3906.5</v>
      </c>
      <c r="N22" s="15">
        <f t="shared" si="3"/>
        <v>621</v>
      </c>
      <c r="O22" s="16">
        <v>80.1</v>
      </c>
      <c r="P22" s="40">
        <v>135.7</v>
      </c>
      <c r="Q22" s="19">
        <f t="shared" si="4"/>
        <v>55.599999999999994</v>
      </c>
    </row>
    <row r="23" spans="1:17" ht="12.75" customHeight="1">
      <c r="A23" s="6" t="s">
        <v>40</v>
      </c>
      <c r="B23" s="6" t="s">
        <v>41</v>
      </c>
      <c r="C23" s="16">
        <v>4884.7</v>
      </c>
      <c r="D23" s="40">
        <v>6748.9</v>
      </c>
      <c r="E23" s="15">
        <f t="shared" si="0"/>
        <v>1864.1999999999998</v>
      </c>
      <c r="F23" s="16">
        <v>1491.6</v>
      </c>
      <c r="G23" s="40">
        <v>2501.2</v>
      </c>
      <c r="H23" s="15">
        <f t="shared" si="1"/>
        <v>1009.5999999999999</v>
      </c>
      <c r="I23" s="16">
        <v>427.9</v>
      </c>
      <c r="J23" s="40">
        <v>562.8</v>
      </c>
      <c r="K23" s="15">
        <f t="shared" si="2"/>
        <v>134.89999999999998</v>
      </c>
      <c r="L23" s="16">
        <v>3237.1</v>
      </c>
      <c r="M23" s="40">
        <v>4010.4</v>
      </c>
      <c r="N23" s="15">
        <f t="shared" si="3"/>
        <v>773.3000000000002</v>
      </c>
      <c r="O23" s="16">
        <v>155.9</v>
      </c>
      <c r="P23" s="40">
        <v>237.3</v>
      </c>
      <c r="Q23" s="19">
        <f t="shared" si="4"/>
        <v>81.4</v>
      </c>
    </row>
    <row r="24" spans="1:17" ht="12.75" customHeight="1">
      <c r="A24" s="6" t="s">
        <v>42</v>
      </c>
      <c r="B24" s="6" t="s">
        <v>43</v>
      </c>
      <c r="C24" s="16">
        <v>4040.6</v>
      </c>
      <c r="D24" s="40">
        <v>5006.7</v>
      </c>
      <c r="E24" s="15">
        <f t="shared" si="0"/>
        <v>966.0999999999999</v>
      </c>
      <c r="F24" s="16">
        <v>1384.3</v>
      </c>
      <c r="G24" s="40">
        <v>1621.35</v>
      </c>
      <c r="H24" s="15">
        <f t="shared" si="1"/>
        <v>237.04999999999995</v>
      </c>
      <c r="I24" s="16">
        <v>290.4</v>
      </c>
      <c r="J24" s="40">
        <v>275.28</v>
      </c>
      <c r="K24" s="15">
        <f t="shared" si="2"/>
        <v>-15.120000000000005</v>
      </c>
      <c r="L24" s="16">
        <v>2592.6</v>
      </c>
      <c r="M24" s="40">
        <v>3385.38</v>
      </c>
      <c r="N24" s="15">
        <f t="shared" si="3"/>
        <v>792.7800000000002</v>
      </c>
      <c r="O24" s="16">
        <v>63.7</v>
      </c>
      <c r="P24" s="40">
        <v>0</v>
      </c>
      <c r="Q24" s="19">
        <f t="shared" si="4"/>
        <v>-63.7</v>
      </c>
    </row>
    <row r="25" spans="1:17" ht="12.75" customHeight="1">
      <c r="A25" s="6" t="s">
        <v>44</v>
      </c>
      <c r="B25" s="6" t="s">
        <v>45</v>
      </c>
      <c r="C25" s="16">
        <v>3514.7</v>
      </c>
      <c r="D25" s="40">
        <v>4025.9</v>
      </c>
      <c r="E25" s="15">
        <f t="shared" si="0"/>
        <v>511.2000000000003</v>
      </c>
      <c r="F25" s="16">
        <v>1212.6</v>
      </c>
      <c r="G25" s="40">
        <v>1526.9</v>
      </c>
      <c r="H25" s="15">
        <f t="shared" si="1"/>
        <v>314.3000000000002</v>
      </c>
      <c r="I25" s="16">
        <v>203.5</v>
      </c>
      <c r="J25" s="40">
        <v>244.3</v>
      </c>
      <c r="K25" s="15">
        <f t="shared" si="2"/>
        <v>40.80000000000001</v>
      </c>
      <c r="L25" s="16">
        <v>2218.2</v>
      </c>
      <c r="M25" s="40">
        <v>2452.3</v>
      </c>
      <c r="N25" s="15">
        <f t="shared" si="3"/>
        <v>234.10000000000036</v>
      </c>
      <c r="O25" s="16">
        <v>83.9</v>
      </c>
      <c r="P25" s="40">
        <v>46.7</v>
      </c>
      <c r="Q25" s="19">
        <f t="shared" si="4"/>
        <v>-37.2</v>
      </c>
    </row>
    <row r="26" spans="1:17" ht="12.75" customHeight="1">
      <c r="A26" s="6" t="s">
        <v>46</v>
      </c>
      <c r="B26" s="6" t="s">
        <v>47</v>
      </c>
      <c r="C26" s="16">
        <v>6983.7</v>
      </c>
      <c r="D26" s="40">
        <v>7467.1</v>
      </c>
      <c r="E26" s="15">
        <f t="shared" si="0"/>
        <v>483.40000000000055</v>
      </c>
      <c r="F26" s="16">
        <v>2727.3</v>
      </c>
      <c r="G26" s="40">
        <v>3022.4</v>
      </c>
      <c r="H26" s="15">
        <f t="shared" si="1"/>
        <v>295.0999999999999</v>
      </c>
      <c r="I26" s="16">
        <v>572.3</v>
      </c>
      <c r="J26" s="40">
        <v>631.5</v>
      </c>
      <c r="K26" s="15">
        <f t="shared" si="2"/>
        <v>59.200000000000045</v>
      </c>
      <c r="L26" s="16">
        <v>4099.6</v>
      </c>
      <c r="M26" s="40">
        <v>4444.7</v>
      </c>
      <c r="N26" s="15">
        <f t="shared" si="3"/>
        <v>345.09999999999945</v>
      </c>
      <c r="O26" s="15">
        <v>0</v>
      </c>
      <c r="P26" s="40">
        <v>0</v>
      </c>
      <c r="Q26" s="19">
        <f t="shared" si="4"/>
        <v>0</v>
      </c>
    </row>
    <row r="27" spans="1:17" ht="12.75" customHeight="1">
      <c r="A27" s="6" t="s">
        <v>48</v>
      </c>
      <c r="B27" s="6" t="s">
        <v>49</v>
      </c>
      <c r="C27" s="16">
        <v>3244.7</v>
      </c>
      <c r="D27" s="40">
        <v>4001.47</v>
      </c>
      <c r="E27" s="15">
        <f t="shared" si="0"/>
        <v>756.77</v>
      </c>
      <c r="F27" s="16">
        <v>957.1</v>
      </c>
      <c r="G27" s="40">
        <v>1188</v>
      </c>
      <c r="H27" s="15">
        <f t="shared" si="1"/>
        <v>230.89999999999998</v>
      </c>
      <c r="I27" s="16">
        <v>194.1</v>
      </c>
      <c r="J27" s="40">
        <v>293.1</v>
      </c>
      <c r="K27" s="15">
        <f t="shared" si="2"/>
        <v>99.00000000000003</v>
      </c>
      <c r="L27" s="15">
        <v>2198</v>
      </c>
      <c r="M27" s="40">
        <v>2689.78</v>
      </c>
      <c r="N27" s="15">
        <f t="shared" si="3"/>
        <v>491.7800000000002</v>
      </c>
      <c r="O27" s="16">
        <v>89.7</v>
      </c>
      <c r="P27" s="40">
        <v>123.65</v>
      </c>
      <c r="Q27" s="19">
        <f t="shared" si="4"/>
        <v>33.95</v>
      </c>
    </row>
    <row r="28" spans="1:17" ht="12.75" customHeight="1">
      <c r="A28" s="6" t="s">
        <v>50</v>
      </c>
      <c r="B28" s="6" t="s">
        <v>51</v>
      </c>
      <c r="C28" s="16">
        <v>4490.3</v>
      </c>
      <c r="D28" s="40">
        <v>5808.3</v>
      </c>
      <c r="E28" s="15">
        <f t="shared" si="0"/>
        <v>1318</v>
      </c>
      <c r="F28" s="16">
        <v>1616.4</v>
      </c>
      <c r="G28" s="40">
        <v>1778.6</v>
      </c>
      <c r="H28" s="15">
        <f t="shared" si="1"/>
        <v>162.19999999999982</v>
      </c>
      <c r="I28" s="16">
        <v>478.6</v>
      </c>
      <c r="J28" s="40">
        <v>519.1</v>
      </c>
      <c r="K28" s="15">
        <f t="shared" si="2"/>
        <v>40.5</v>
      </c>
      <c r="L28" s="16">
        <v>2633.7</v>
      </c>
      <c r="M28" s="40">
        <v>3884.1</v>
      </c>
      <c r="N28" s="15">
        <f t="shared" si="3"/>
        <v>1250.4</v>
      </c>
      <c r="O28" s="16">
        <v>240.2</v>
      </c>
      <c r="P28" s="40">
        <v>145.6</v>
      </c>
      <c r="Q28" s="19">
        <f t="shared" si="4"/>
        <v>-94.6</v>
      </c>
    </row>
    <row r="29" spans="1:17" ht="12.75" customHeight="1">
      <c r="A29" s="6" t="s">
        <v>52</v>
      </c>
      <c r="B29" s="6" t="s">
        <v>53</v>
      </c>
      <c r="C29" s="16">
        <v>5112.2</v>
      </c>
      <c r="D29" s="40">
        <v>6374.35</v>
      </c>
      <c r="E29" s="15">
        <f t="shared" si="0"/>
        <v>1262.1500000000005</v>
      </c>
      <c r="F29" s="16">
        <v>1873.1</v>
      </c>
      <c r="G29" s="40">
        <v>2213.07</v>
      </c>
      <c r="H29" s="15">
        <f t="shared" si="1"/>
        <v>339.97000000000025</v>
      </c>
      <c r="I29" s="16">
        <v>490.1</v>
      </c>
      <c r="J29" s="40">
        <v>1003.5</v>
      </c>
      <c r="K29" s="15">
        <f t="shared" si="2"/>
        <v>513.4</v>
      </c>
      <c r="L29" s="16">
        <v>3203.5</v>
      </c>
      <c r="M29" s="40">
        <v>4003.25</v>
      </c>
      <c r="N29" s="15">
        <f t="shared" si="3"/>
        <v>799.75</v>
      </c>
      <c r="O29" s="16">
        <v>35.7</v>
      </c>
      <c r="P29" s="40">
        <v>158.03</v>
      </c>
      <c r="Q29" s="19">
        <f t="shared" si="4"/>
        <v>122.33</v>
      </c>
    </row>
    <row r="30" spans="1:17" ht="12.75" customHeight="1">
      <c r="A30" s="6" t="s">
        <v>54</v>
      </c>
      <c r="B30" s="6" t="s">
        <v>55</v>
      </c>
      <c r="C30" s="16">
        <v>2367.7</v>
      </c>
      <c r="D30" s="40">
        <v>3203.37</v>
      </c>
      <c r="E30" s="15">
        <f t="shared" si="0"/>
        <v>835.6700000000001</v>
      </c>
      <c r="F30" s="16">
        <v>602.5</v>
      </c>
      <c r="G30" s="40">
        <v>556.89</v>
      </c>
      <c r="H30" s="15">
        <f t="shared" si="1"/>
        <v>-45.610000000000014</v>
      </c>
      <c r="I30" s="16">
        <v>126.3</v>
      </c>
      <c r="J30" s="40">
        <v>219.5</v>
      </c>
      <c r="K30" s="15">
        <f t="shared" si="2"/>
        <v>93.2</v>
      </c>
      <c r="L30" s="16">
        <v>1695.2</v>
      </c>
      <c r="M30" s="40">
        <v>2646.48</v>
      </c>
      <c r="N30" s="15">
        <f t="shared" si="3"/>
        <v>951.28</v>
      </c>
      <c r="O30" s="15">
        <v>70</v>
      </c>
      <c r="P30" s="40">
        <v>0</v>
      </c>
      <c r="Q30" s="19">
        <f t="shared" si="4"/>
        <v>-70</v>
      </c>
    </row>
    <row r="31" spans="1:17" ht="12.75" customHeight="1">
      <c r="A31" s="6" t="s">
        <v>56</v>
      </c>
      <c r="B31" s="6" t="s">
        <v>57</v>
      </c>
      <c r="C31" s="16">
        <v>4480.5</v>
      </c>
      <c r="D31" s="40">
        <v>5625.1</v>
      </c>
      <c r="E31" s="15">
        <f t="shared" si="0"/>
        <v>1144.6000000000004</v>
      </c>
      <c r="F31" s="16">
        <v>1387.9</v>
      </c>
      <c r="G31" s="40">
        <v>1737.3</v>
      </c>
      <c r="H31" s="15">
        <f t="shared" si="1"/>
        <v>349.39999999999986</v>
      </c>
      <c r="I31" s="16">
        <v>376.9</v>
      </c>
      <c r="J31" s="40">
        <v>704.8</v>
      </c>
      <c r="K31" s="15">
        <f t="shared" si="2"/>
        <v>327.9</v>
      </c>
      <c r="L31" s="16">
        <v>2795.3</v>
      </c>
      <c r="M31" s="40">
        <v>3620.9</v>
      </c>
      <c r="N31" s="15">
        <f t="shared" si="3"/>
        <v>825.5999999999999</v>
      </c>
      <c r="O31" s="16">
        <v>297.3</v>
      </c>
      <c r="P31" s="40">
        <v>266.9</v>
      </c>
      <c r="Q31" s="19">
        <f t="shared" si="4"/>
        <v>-30.400000000000034</v>
      </c>
    </row>
    <row r="32" spans="1:17" ht="12.75" customHeight="1">
      <c r="A32" s="6" t="s">
        <v>58</v>
      </c>
      <c r="B32" s="6" t="s">
        <v>59</v>
      </c>
      <c r="C32" s="16">
        <v>12962.5</v>
      </c>
      <c r="D32" s="40">
        <v>17443.3</v>
      </c>
      <c r="E32" s="15">
        <f t="shared" si="0"/>
        <v>4480.799999999999</v>
      </c>
      <c r="F32" s="16">
        <v>6745.3</v>
      </c>
      <c r="G32" s="40">
        <v>10124</v>
      </c>
      <c r="H32" s="15">
        <f t="shared" si="1"/>
        <v>3378.7</v>
      </c>
      <c r="I32" s="16">
        <v>2114.9</v>
      </c>
      <c r="J32" s="40">
        <v>2744.8</v>
      </c>
      <c r="K32" s="15">
        <f t="shared" si="2"/>
        <v>629.9000000000001</v>
      </c>
      <c r="L32" s="16">
        <v>4296.8</v>
      </c>
      <c r="M32" s="40">
        <v>5357.5</v>
      </c>
      <c r="N32" s="15">
        <f t="shared" si="3"/>
        <v>1060.6999999999998</v>
      </c>
      <c r="O32" s="16">
        <v>1920.4</v>
      </c>
      <c r="P32" s="40">
        <v>1961.8</v>
      </c>
      <c r="Q32" s="19">
        <f t="shared" si="4"/>
        <v>41.399999999999864</v>
      </c>
    </row>
    <row r="33" spans="1:17" ht="12.75" customHeight="1">
      <c r="A33" s="6" t="s">
        <v>60</v>
      </c>
      <c r="B33" s="6" t="s">
        <v>61</v>
      </c>
      <c r="C33" s="16">
        <v>3236.8</v>
      </c>
      <c r="D33" s="40">
        <v>3571.7</v>
      </c>
      <c r="E33" s="15">
        <f t="shared" si="0"/>
        <v>334.89999999999964</v>
      </c>
      <c r="F33" s="16">
        <v>1274.6</v>
      </c>
      <c r="G33" s="40">
        <v>1249</v>
      </c>
      <c r="H33" s="15">
        <f t="shared" si="1"/>
        <v>-25.59999999999991</v>
      </c>
      <c r="I33" s="16">
        <v>502.1</v>
      </c>
      <c r="J33" s="40">
        <v>450.6</v>
      </c>
      <c r="K33" s="15">
        <f t="shared" si="2"/>
        <v>-51.5</v>
      </c>
      <c r="L33" s="16">
        <v>1962.1</v>
      </c>
      <c r="M33" s="40">
        <v>2322.7</v>
      </c>
      <c r="N33" s="15">
        <f t="shared" si="3"/>
        <v>360.5999999999999</v>
      </c>
      <c r="O33" s="15">
        <v>0</v>
      </c>
      <c r="P33" s="40">
        <v>0</v>
      </c>
      <c r="Q33" s="19">
        <f t="shared" si="4"/>
        <v>0</v>
      </c>
    </row>
    <row r="34" spans="1:17" ht="12.75" customHeight="1">
      <c r="A34" s="38"/>
      <c r="B34" s="21" t="s">
        <v>70</v>
      </c>
      <c r="C34" s="25">
        <v>151946.3</v>
      </c>
      <c r="D34" s="41">
        <f>SUM(D7:D33)</f>
        <v>187121.07</v>
      </c>
      <c r="E34" s="25">
        <f>SUM(E7:E33)</f>
        <v>35174.87</v>
      </c>
      <c r="F34" s="25">
        <v>55368.5</v>
      </c>
      <c r="G34" s="41">
        <f>SUM(G7:G33)</f>
        <v>68482.56</v>
      </c>
      <c r="H34" s="25">
        <f>SUM(H7:H33)</f>
        <v>13114.06</v>
      </c>
      <c r="I34" s="25">
        <v>15778.7</v>
      </c>
      <c r="J34" s="41">
        <f>SUM(J7:J33)</f>
        <v>20690.845999999998</v>
      </c>
      <c r="K34" s="25">
        <f>SUM(K7:K33)</f>
        <v>4912.146000000001</v>
      </c>
      <c r="L34" s="25">
        <v>88985.3</v>
      </c>
      <c r="M34" s="41">
        <f>SUM(M7:M33)</f>
        <v>112289.51</v>
      </c>
      <c r="N34" s="25">
        <f>SUM(N7:N33)</f>
        <v>23304.10999999999</v>
      </c>
      <c r="O34" s="26">
        <v>7435.5</v>
      </c>
      <c r="P34" s="41">
        <f>SUM(P7:P33)</f>
        <v>6314.58</v>
      </c>
      <c r="Q34" s="27">
        <f>SUM(Q7:Q33)</f>
        <v>-1120.9200000000005</v>
      </c>
    </row>
    <row r="35" spans="3:17" ht="12.75" customHeight="1"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3:17" ht="12.75" customHeight="1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3:17" ht="12.75" customHeight="1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3:17" ht="12.75" customHeight="1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3:17" ht="12.75" customHeight="1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3:17" ht="12.75" customHeight="1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4:14" ht="12.75" customHeight="1">
      <c r="D41" s="15"/>
      <c r="E41" s="15"/>
      <c r="G41" s="15"/>
      <c r="H41" s="15"/>
      <c r="J41" s="15"/>
      <c r="K41" s="15"/>
      <c r="L41" s="15"/>
      <c r="M41" s="15"/>
      <c r="N41" s="15"/>
    </row>
    <row r="42" spans="4:14" ht="12.75" customHeight="1">
      <c r="D42" s="15"/>
      <c r="E42" s="15"/>
      <c r="G42" s="15"/>
      <c r="H42" s="15"/>
      <c r="J42" s="15"/>
      <c r="K42" s="15"/>
      <c r="L42" s="15"/>
      <c r="M42" s="15"/>
      <c r="N42" s="15"/>
    </row>
    <row r="43" spans="4:14" ht="12.75" customHeight="1">
      <c r="D43" s="15"/>
      <c r="E43" s="15"/>
      <c r="G43" s="15"/>
      <c r="H43" s="15"/>
      <c r="J43" s="15"/>
      <c r="K43" s="15"/>
      <c r="L43" s="15"/>
      <c r="M43" s="15"/>
      <c r="N43" s="15"/>
    </row>
    <row r="44" spans="4:14" ht="12.75" customHeight="1">
      <c r="D44" s="15"/>
      <c r="E44" s="15"/>
      <c r="G44" s="15"/>
      <c r="H44" s="15"/>
      <c r="J44" s="15"/>
      <c r="K44" s="15"/>
      <c r="L44" s="15"/>
      <c r="M44" s="15"/>
      <c r="N44" s="15"/>
    </row>
    <row r="45" spans="4:14" ht="12.75" customHeight="1">
      <c r="D45" s="15"/>
      <c r="E45" s="15"/>
      <c r="G45" s="15"/>
      <c r="H45" s="15"/>
      <c r="M45" s="15"/>
      <c r="N45" s="15"/>
    </row>
    <row r="46" spans="4:14" ht="12.75" customHeight="1">
      <c r="D46" s="15"/>
      <c r="E46" s="15"/>
      <c r="G46" s="15"/>
      <c r="H46" s="15"/>
      <c r="M46" s="15"/>
      <c r="N46" s="15"/>
    </row>
    <row r="47" spans="4:14" ht="12.75" customHeight="1">
      <c r="D47" s="15"/>
      <c r="E47" s="15"/>
      <c r="G47" s="15"/>
      <c r="H47" s="15"/>
      <c r="M47" s="15"/>
      <c r="N47" s="15"/>
    </row>
    <row r="48" spans="4:14" ht="12.75" customHeight="1">
      <c r="D48" s="15"/>
      <c r="E48" s="15"/>
      <c r="G48" s="15"/>
      <c r="H48" s="15"/>
      <c r="M48" s="15"/>
      <c r="N48" s="15"/>
    </row>
    <row r="49" spans="4:14" ht="12.75" customHeight="1">
      <c r="D49" s="15"/>
      <c r="E49" s="15"/>
      <c r="G49" s="15"/>
      <c r="H49" s="15"/>
      <c r="M49" s="15"/>
      <c r="N49" s="15"/>
    </row>
    <row r="50" spans="4:14" ht="12.75" customHeight="1">
      <c r="D50" s="15"/>
      <c r="E50" s="15"/>
      <c r="M50" s="15"/>
      <c r="N50" s="15"/>
    </row>
    <row r="51" spans="4:14" ht="12.75" customHeight="1">
      <c r="D51" s="15"/>
      <c r="E51" s="15"/>
      <c r="M51" s="15"/>
      <c r="N51" s="15"/>
    </row>
    <row r="52" spans="4:14" ht="12.75" customHeight="1">
      <c r="D52" s="15"/>
      <c r="E52" s="15"/>
      <c r="M52" s="15"/>
      <c r="N52" s="15"/>
    </row>
    <row r="53" spans="4:14" ht="12.75" customHeight="1">
      <c r="D53" s="15"/>
      <c r="E53" s="15"/>
      <c r="M53" s="15"/>
      <c r="N53" s="15"/>
    </row>
    <row r="54" spans="4:14" ht="12.75" customHeight="1">
      <c r="D54" s="15"/>
      <c r="E54" s="15"/>
      <c r="M54" s="15"/>
      <c r="N54" s="15"/>
    </row>
    <row r="55" spans="4:14" ht="12.75" customHeight="1">
      <c r="D55" s="15"/>
      <c r="E55" s="15"/>
      <c r="M55" s="15"/>
      <c r="N55" s="15"/>
    </row>
    <row r="56" spans="4:14" ht="12.75" customHeight="1">
      <c r="D56" s="15"/>
      <c r="E56" s="15"/>
      <c r="M56" s="15"/>
      <c r="N56" s="15"/>
    </row>
    <row r="57" spans="4:14" ht="12.75" customHeight="1">
      <c r="D57" s="15"/>
      <c r="E57" s="15"/>
      <c r="M57" s="15"/>
      <c r="N57" s="15"/>
    </row>
    <row r="58" spans="13:14" ht="12.75" customHeight="1">
      <c r="M58" s="15"/>
      <c r="N58" s="15"/>
    </row>
    <row r="59" spans="13:14" ht="12.75" customHeight="1">
      <c r="M59" s="15"/>
      <c r="N59" s="15"/>
    </row>
    <row r="60" spans="13:14" ht="12.75" customHeight="1">
      <c r="M60" s="15"/>
      <c r="N60" s="15"/>
    </row>
    <row r="61" spans="13:14" ht="12.75" customHeight="1">
      <c r="M61" s="15"/>
      <c r="N61" s="15"/>
    </row>
    <row r="62" spans="13:14" ht="12.75" customHeight="1">
      <c r="M62" s="15"/>
      <c r="N62" s="15"/>
    </row>
  </sheetData>
  <mergeCells count="3">
    <mergeCell ref="F5:H5"/>
    <mergeCell ref="O5:Q5"/>
    <mergeCell ref="O4:Q4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NMV-k10-1</cp:lastModifiedBy>
  <cp:lastPrinted>2004-09-27T12:33:08Z</cp:lastPrinted>
  <dcterms:created xsi:type="dcterms:W3CDTF">1999-06-03T06:55:42Z</dcterms:created>
  <dcterms:modified xsi:type="dcterms:W3CDTF">2005-08-25T11:24:34Z</dcterms:modified>
  <cp:category/>
  <cp:version/>
  <cp:contentType/>
  <cp:contentStatus/>
</cp:coreProperties>
</file>